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filesrv\ファイルサーバリンク\市民スポーツ支援課\02_施設関係\04_オーパス関係\09_公共予約システム移行関係\15_周知関係\市ウェブサイト\まとめ\営利関係\事業計画書\"/>
    </mc:Choice>
  </mc:AlternateContent>
  <xr:revisionPtr revIDLastSave="0" documentId="13_ncr:1_{667CF719-04CB-4881-B9F8-274AADBE104A}" xr6:coauthVersionLast="47" xr6:coauthVersionMax="47" xr10:uidLastSave="{00000000-0000-0000-0000-000000000000}"/>
  <bookViews>
    <workbookView xWindow="-120" yWindow="-120" windowWidth="20730" windowHeight="11040" tabRatio="788" firstSheet="3" activeTab="5" xr2:uid="{00000000-000D-0000-FFFF-FFFF00000000}"/>
  </bookViews>
  <sheets>
    <sheet name="事業計画書（1回参加費方式）" sheetId="4" r:id="rId1"/>
    <sheet name="記載例（1回参加費方式）" sheetId="1" r:id="rId2"/>
    <sheet name="事業計画書（月謝方式・場所固定）" sheetId="5" r:id="rId3"/>
    <sheet name="記載例（月謝方式・場所固定）" sheetId="2" r:id="rId4"/>
    <sheet name="事業計画書（月謝方式・場所不特定）" sheetId="6" r:id="rId5"/>
    <sheet name="記載例（月謝方式・場所不特定）"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6" l="1"/>
  <c r="H15" i="3"/>
  <c r="H18" i="3"/>
  <c r="H18" i="2"/>
  <c r="H18" i="5"/>
  <c r="H18" i="1"/>
  <c r="H18" i="4"/>
  <c r="D15" i="2"/>
  <c r="H15" i="4"/>
  <c r="H15" i="1"/>
  <c r="D15" i="3"/>
  <c r="D15" i="6"/>
  <c r="H15" i="6"/>
  <c r="H15" i="2"/>
  <c r="H15" i="5"/>
  <c r="D15" i="5"/>
  <c r="H19" i="5" l="1"/>
  <c r="H19" i="3"/>
  <c r="H24" i="6"/>
  <c r="H25" i="6" s="1"/>
  <c r="D24" i="6"/>
  <c r="D25" i="6" s="1"/>
  <c r="G16" i="6"/>
  <c r="H24" i="5"/>
  <c r="H25" i="5" s="1"/>
  <c r="D24" i="5"/>
  <c r="D25" i="5" s="1"/>
  <c r="H24" i="4"/>
  <c r="H25" i="4" s="1"/>
  <c r="D24" i="4"/>
  <c r="D25" i="4" s="1"/>
  <c r="D15" i="4"/>
  <c r="G16" i="5" l="1"/>
  <c r="H19" i="4"/>
  <c r="G20" i="4" s="1"/>
  <c r="G20" i="5"/>
  <c r="H19" i="6"/>
  <c r="G20" i="6" s="1"/>
  <c r="G16" i="4"/>
  <c r="H24" i="3"/>
  <c r="H25" i="3" s="1"/>
  <c r="D24" i="3"/>
  <c r="D25" i="3" s="1"/>
  <c r="H24" i="2"/>
  <c r="H25" i="2" s="1"/>
  <c r="D24" i="2"/>
  <c r="D25" i="2" s="1"/>
  <c r="G16" i="2"/>
  <c r="H24" i="1"/>
  <c r="H25" i="1" s="1"/>
  <c r="D24" i="1"/>
  <c r="D25" i="1" s="1"/>
  <c r="D15" i="1"/>
  <c r="G16" i="1" s="1"/>
  <c r="H19" i="2" l="1"/>
  <c r="G20" i="2" s="1"/>
  <c r="G20" i="3"/>
  <c r="H19" i="1"/>
  <c r="G20" i="1" s="1"/>
  <c r="G16" i="3"/>
</calcChain>
</file>

<file path=xl/sharedStrings.xml><?xml version="1.0" encoding="utf-8"?>
<sst xmlns="http://schemas.openxmlformats.org/spreadsheetml/2006/main" count="220" uniqueCount="49">
  <si>
    <t>事業計画書</t>
    <rPh sb="0" eb="2">
      <t>ジギョウ</t>
    </rPh>
    <rPh sb="2" eb="5">
      <t>ケイカクショ</t>
    </rPh>
    <phoneticPr fontId="2"/>
  </si>
  <si>
    <t>事業名（教室名等）</t>
    <rPh sb="0" eb="3">
      <t>ジギョウメイ</t>
    </rPh>
    <rPh sb="4" eb="6">
      <t>キョウシツ</t>
    </rPh>
    <rPh sb="6" eb="7">
      <t>メイ</t>
    </rPh>
    <rPh sb="7" eb="8">
      <t>トウ</t>
    </rPh>
    <phoneticPr fontId="2"/>
  </si>
  <si>
    <t>利  用  施  設  名</t>
    <rPh sb="0" eb="1">
      <t>リ</t>
    </rPh>
    <rPh sb="3" eb="4">
      <t>ヨウ</t>
    </rPh>
    <rPh sb="6" eb="7">
      <t>セ</t>
    </rPh>
    <rPh sb="9" eb="10">
      <t>セツ</t>
    </rPh>
    <rPh sb="12" eb="13">
      <t>メイ</t>
    </rPh>
    <phoneticPr fontId="2"/>
  </si>
  <si>
    <t>主 催 者</t>
    <rPh sb="0" eb="1">
      <t>オモ</t>
    </rPh>
    <rPh sb="2" eb="3">
      <t>サイ</t>
    </rPh>
    <rPh sb="4" eb="5">
      <t>シャ</t>
    </rPh>
    <phoneticPr fontId="2"/>
  </si>
  <si>
    <t>住　所</t>
    <rPh sb="0" eb="1">
      <t>ジュウ</t>
    </rPh>
    <rPh sb="2" eb="3">
      <t>ショ</t>
    </rPh>
    <phoneticPr fontId="2"/>
  </si>
  <si>
    <t>連絡先</t>
    <rPh sb="0" eb="3">
      <t>レンラクサキ</t>
    </rPh>
    <phoneticPr fontId="2"/>
  </si>
  <si>
    <t>【収入】
参加料</t>
    <rPh sb="1" eb="3">
      <t>シュウニュウ</t>
    </rPh>
    <rPh sb="5" eb="8">
      <t>サンカリョウ</t>
    </rPh>
    <phoneticPr fontId="2"/>
  </si>
  <si>
    <t>【支出】
開催経費</t>
    <rPh sb="1" eb="3">
      <t>シシュツ</t>
    </rPh>
    <rPh sb="5" eb="7">
      <t>カイサイ</t>
    </rPh>
    <rPh sb="7" eb="9">
      <t>ケイヒ</t>
    </rPh>
    <phoneticPr fontId="2"/>
  </si>
  <si>
    <t>参加費</t>
    <rPh sb="0" eb="3">
      <t>サンカヒ</t>
    </rPh>
    <phoneticPr fontId="2"/>
  </si>
  <si>
    <t>会場使用料（1回）</t>
    <rPh sb="0" eb="2">
      <t>カイジョウ</t>
    </rPh>
    <rPh sb="2" eb="5">
      <t>シヨウリョウ</t>
    </rPh>
    <rPh sb="7" eb="8">
      <t>カイ</t>
    </rPh>
    <phoneticPr fontId="2"/>
  </si>
  <si>
    <t>参加人数</t>
    <rPh sb="0" eb="2">
      <t>サンカ</t>
    </rPh>
    <rPh sb="2" eb="4">
      <t>ニンズウ</t>
    </rPh>
    <phoneticPr fontId="2"/>
  </si>
  <si>
    <t>附属設備使用料</t>
    <rPh sb="0" eb="2">
      <t>フゾク</t>
    </rPh>
    <rPh sb="2" eb="4">
      <t>セツビ</t>
    </rPh>
    <rPh sb="4" eb="7">
      <t>シヨウリョウ</t>
    </rPh>
    <phoneticPr fontId="2"/>
  </si>
  <si>
    <t>合計</t>
    <rPh sb="0" eb="2">
      <t>ゴウケイ</t>
    </rPh>
    <phoneticPr fontId="2"/>
  </si>
  <si>
    <t>収支</t>
    <rPh sb="0" eb="2">
      <t>シュウシ</t>
    </rPh>
    <phoneticPr fontId="2"/>
  </si>
  <si>
    <t>※事業計画の概要がわかる
　「チラシ」、「PR資料」等
　を添付してください。</t>
    <rPh sb="1" eb="3">
      <t>ジギョウ</t>
    </rPh>
    <rPh sb="3" eb="5">
      <t>ケイカク</t>
    </rPh>
    <rPh sb="6" eb="8">
      <t>ガイヨウ</t>
    </rPh>
    <rPh sb="23" eb="25">
      <t>シリョウ</t>
    </rPh>
    <rPh sb="26" eb="27">
      <t>トウ</t>
    </rPh>
    <rPh sb="30" eb="32">
      <t>テンプ</t>
    </rPh>
    <phoneticPr fontId="2"/>
  </si>
  <si>
    <t>営利加算適用後の収支</t>
    <rPh sb="0" eb="2">
      <t>エイリ</t>
    </rPh>
    <rPh sb="2" eb="4">
      <t>カサン</t>
    </rPh>
    <rPh sb="4" eb="7">
      <t>テキヨウゴ</t>
    </rPh>
    <rPh sb="8" eb="10">
      <t>シュウシ</t>
    </rPh>
    <phoneticPr fontId="2"/>
  </si>
  <si>
    <t>判定結果</t>
    <rPh sb="0" eb="2">
      <t>ハンテイ</t>
    </rPh>
    <rPh sb="2" eb="4">
      <t>ケッカ</t>
    </rPh>
    <phoneticPr fontId="2"/>
  </si>
  <si>
    <t xml:space="preserve">※記載内容と異なる使用をした場合に、次回以降の使用をお断りすることがあります。
</t>
    <phoneticPr fontId="2"/>
  </si>
  <si>
    <t>【収入】
参加料（会費・月謝等）</t>
    <rPh sb="1" eb="3">
      <t>シュウニュウ</t>
    </rPh>
    <rPh sb="5" eb="8">
      <t>サンカリョウ</t>
    </rPh>
    <rPh sb="9" eb="11">
      <t>カイヒ</t>
    </rPh>
    <rPh sb="12" eb="14">
      <t>ゲッシャ</t>
    </rPh>
    <rPh sb="14" eb="15">
      <t>トウ</t>
    </rPh>
    <phoneticPr fontId="2"/>
  </si>
  <si>
    <t>参加人数（定員）</t>
    <rPh sb="0" eb="2">
      <t>サンカ</t>
    </rPh>
    <rPh sb="2" eb="4">
      <t>ニンズウ</t>
    </rPh>
    <rPh sb="5" eb="7">
      <t>テイイン</t>
    </rPh>
    <phoneticPr fontId="2"/>
  </si>
  <si>
    <t>〇〇　〇〇</t>
    <phoneticPr fontId="2"/>
  </si>
  <si>
    <t>東大阪市〇〇</t>
    <rPh sb="0" eb="4">
      <t>ヒガシオオサカシ</t>
    </rPh>
    <phoneticPr fontId="2"/>
  </si>
  <si>
    <t>090-〇〇〇〇-〇〇〇〇</t>
    <phoneticPr fontId="2"/>
  </si>
  <si>
    <t>事 　業　 内 　容</t>
    <rPh sb="0" eb="1">
      <t>コト</t>
    </rPh>
    <rPh sb="3" eb="4">
      <t>ギョウ</t>
    </rPh>
    <rPh sb="6" eb="7">
      <t>ウチ</t>
    </rPh>
    <rPh sb="9" eb="10">
      <t>カタチ</t>
    </rPh>
    <phoneticPr fontId="2"/>
  </si>
  <si>
    <t>会場使用料</t>
    <rPh sb="0" eb="2">
      <t>カイジョウ</t>
    </rPh>
    <rPh sb="2" eb="5">
      <t>シヨウリョウ</t>
    </rPh>
    <phoneticPr fontId="2"/>
  </si>
  <si>
    <t>〇〇教室</t>
    <rPh sb="2" eb="4">
      <t>キョウシツ</t>
    </rPh>
    <phoneticPr fontId="2"/>
  </si>
  <si>
    <t>団体名
氏　名</t>
    <rPh sb="0" eb="2">
      <t>ダンタイ</t>
    </rPh>
    <rPh sb="2" eb="3">
      <t>メイ</t>
    </rPh>
    <rPh sb="4" eb="5">
      <t>シ</t>
    </rPh>
    <rPh sb="6" eb="7">
      <t>ナ</t>
    </rPh>
    <phoneticPr fontId="2"/>
  </si>
  <si>
    <t>利用者ID</t>
    <rPh sb="0" eb="3">
      <t>リヨウシャ</t>
    </rPh>
    <phoneticPr fontId="2"/>
  </si>
  <si>
    <t>参加料（月額）</t>
    <rPh sb="0" eb="3">
      <t>サンカリョウ</t>
    </rPh>
    <rPh sb="4" eb="6">
      <t>ゲツガク</t>
    </rPh>
    <phoneticPr fontId="2"/>
  </si>
  <si>
    <t>謝礼</t>
  </si>
  <si>
    <t>謝礼（1回）</t>
    <rPh sb="0" eb="2">
      <t>シャレイ</t>
    </rPh>
    <phoneticPr fontId="2"/>
  </si>
  <si>
    <t>附属設備使用料（1回）</t>
    <rPh sb="0" eb="2">
      <t>フゾク</t>
    </rPh>
    <rPh sb="2" eb="4">
      <t>セツビ</t>
    </rPh>
    <rPh sb="4" eb="7">
      <t>シヨウリョウ</t>
    </rPh>
    <phoneticPr fontId="2"/>
  </si>
  <si>
    <t>月間開催予定回数</t>
    <rPh sb="0" eb="1">
      <t>ツキ</t>
    </rPh>
    <phoneticPr fontId="2"/>
  </si>
  <si>
    <t>会場使用料（月計）</t>
    <rPh sb="0" eb="2">
      <t>カイジョウ</t>
    </rPh>
    <rPh sb="2" eb="5">
      <t>シヨウリョウ</t>
    </rPh>
    <rPh sb="6" eb="7">
      <t>ツキ</t>
    </rPh>
    <rPh sb="7" eb="8">
      <t>ケイ</t>
    </rPh>
    <phoneticPr fontId="2"/>
  </si>
  <si>
    <t>附属設備使用料（月計）</t>
    <rPh sb="0" eb="2">
      <t>フゾク</t>
    </rPh>
    <rPh sb="2" eb="4">
      <t>セツビ</t>
    </rPh>
    <rPh sb="4" eb="7">
      <t>シヨウリョウ</t>
    </rPh>
    <rPh sb="8" eb="9">
      <t>ツキ</t>
    </rPh>
    <rPh sb="9" eb="10">
      <t>ケイ</t>
    </rPh>
    <phoneticPr fontId="2"/>
  </si>
  <si>
    <t>※講師に対する謝礼・報酬は、講師１人につき３千円（交通費・お茶代等を含む）まで、最大２名まで開催経費として計上できます。</t>
    <rPh sb="1" eb="3">
      <t>コウシ</t>
    </rPh>
    <rPh sb="4" eb="5">
      <t>タイ</t>
    </rPh>
    <rPh sb="7" eb="9">
      <t>シャレイ</t>
    </rPh>
    <rPh sb="10" eb="12">
      <t>ホウシュウ</t>
    </rPh>
    <rPh sb="14" eb="16">
      <t>コウシ</t>
    </rPh>
    <rPh sb="17" eb="18">
      <t>ニン</t>
    </rPh>
    <rPh sb="22" eb="24">
      <t>センエン</t>
    </rPh>
    <rPh sb="25" eb="28">
      <t>コウツウヒ</t>
    </rPh>
    <rPh sb="30" eb="32">
      <t>チャダイ</t>
    </rPh>
    <rPh sb="32" eb="33">
      <t>トウ</t>
    </rPh>
    <rPh sb="34" eb="35">
      <t>フク</t>
    </rPh>
    <rPh sb="40" eb="42">
      <t>サイダイ</t>
    </rPh>
    <rPh sb="43" eb="44">
      <t>メイ</t>
    </rPh>
    <rPh sb="46" eb="48">
      <t>カイサイ</t>
    </rPh>
    <rPh sb="48" eb="50">
      <t>ケイヒ</t>
    </rPh>
    <rPh sb="53" eb="55">
      <t>ケイジョウ</t>
    </rPh>
    <phoneticPr fontId="2"/>
  </si>
  <si>
    <t>※講師に対する謝礼・報酬は、講師１人につき３千円／回（交通費・お茶代等を含む）まで、
　最大２名まで開催経費として計上できます。
※利用回により講師謝礼の額や講師人数が変動する場合は按分して記入してください。</t>
    <rPh sb="1" eb="3">
      <t>コウシ</t>
    </rPh>
    <rPh sb="4" eb="5">
      <t>タイ</t>
    </rPh>
    <rPh sb="7" eb="9">
      <t>シャレイ</t>
    </rPh>
    <rPh sb="10" eb="12">
      <t>ホウシュウ</t>
    </rPh>
    <rPh sb="14" eb="16">
      <t>コウシ</t>
    </rPh>
    <rPh sb="17" eb="18">
      <t>ニン</t>
    </rPh>
    <rPh sb="22" eb="24">
      <t>センエン</t>
    </rPh>
    <rPh sb="25" eb="26">
      <t>カイ</t>
    </rPh>
    <rPh sb="27" eb="30">
      <t>コウツウヒ</t>
    </rPh>
    <rPh sb="32" eb="34">
      <t>チャダイ</t>
    </rPh>
    <rPh sb="34" eb="35">
      <t>トウ</t>
    </rPh>
    <rPh sb="36" eb="37">
      <t>フク</t>
    </rPh>
    <rPh sb="44" eb="46">
      <t>サイダイ</t>
    </rPh>
    <rPh sb="47" eb="48">
      <t>メイ</t>
    </rPh>
    <rPh sb="50" eb="52">
      <t>カイサイ</t>
    </rPh>
    <rPh sb="52" eb="54">
      <t>ケイヒ</t>
    </rPh>
    <rPh sb="57" eb="59">
      <t>ケイジョウ</t>
    </rPh>
    <rPh sb="66" eb="68">
      <t>リヨウ</t>
    </rPh>
    <rPh sb="68" eb="69">
      <t>カイ</t>
    </rPh>
    <rPh sb="72" eb="74">
      <t>コウシ</t>
    </rPh>
    <rPh sb="74" eb="76">
      <t>シャレイ</t>
    </rPh>
    <rPh sb="77" eb="78">
      <t>ガク</t>
    </rPh>
    <rPh sb="79" eb="81">
      <t>コウシ</t>
    </rPh>
    <rPh sb="81" eb="83">
      <t>ニンズウ</t>
    </rPh>
    <rPh sb="84" eb="86">
      <t>ヘンドウ</t>
    </rPh>
    <rPh sb="88" eb="90">
      <t>バアイ</t>
    </rPh>
    <rPh sb="91" eb="93">
      <t>アンブン</t>
    </rPh>
    <rPh sb="95" eb="97">
      <t>キニュウ</t>
    </rPh>
    <phoneticPr fontId="2"/>
  </si>
  <si>
    <t>【参考】営利加算判定対象外（材料費、資料代、保険料を参加費・月謝等と別に徴収する場合）</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phoneticPr fontId="2"/>
  </si>
  <si>
    <t>【参考】営利加算判定対象外（材料費、資料代、保険料を参加費・月謝等と別に徴収する場合）※月額</t>
    <rPh sb="1" eb="3">
      <t>サンコウ</t>
    </rPh>
    <rPh sb="4" eb="6">
      <t>エイリ</t>
    </rPh>
    <rPh sb="6" eb="8">
      <t>カサン</t>
    </rPh>
    <rPh sb="8" eb="10">
      <t>ハンテイ</t>
    </rPh>
    <rPh sb="10" eb="13">
      <t>タイショウガイ</t>
    </rPh>
    <rPh sb="22" eb="25">
      <t>ホケンリョウ</t>
    </rPh>
    <rPh sb="26" eb="29">
      <t>サンカヒ</t>
    </rPh>
    <rPh sb="30" eb="32">
      <t>ゲッシャ</t>
    </rPh>
    <rPh sb="32" eb="33">
      <t>トウ</t>
    </rPh>
    <rPh sb="34" eb="35">
      <t>ベツ</t>
    </rPh>
    <rPh sb="36" eb="38">
      <t>チョウシュウ</t>
    </rPh>
    <rPh sb="40" eb="42">
      <t>バアイ</t>
    </rPh>
    <rPh sb="44" eb="46">
      <t>ゲツガク</t>
    </rPh>
    <phoneticPr fontId="2"/>
  </si>
  <si>
    <t>【収入】実費徴収金（材料費等）</t>
    <rPh sb="1" eb="3">
      <t>シュウニュウ</t>
    </rPh>
    <rPh sb="4" eb="6">
      <t>ジッピ</t>
    </rPh>
    <rPh sb="6" eb="9">
      <t>チョウシュウキン</t>
    </rPh>
    <rPh sb="10" eb="13">
      <t>ザイリョウヒ</t>
    </rPh>
    <rPh sb="13" eb="14">
      <t>トウ</t>
    </rPh>
    <phoneticPr fontId="2"/>
  </si>
  <si>
    <t>【支出】材料費、資料代、保険料</t>
    <rPh sb="1" eb="3">
      <t>シシュツ</t>
    </rPh>
    <rPh sb="4" eb="7">
      <t>ザイリョウヒ</t>
    </rPh>
    <rPh sb="8" eb="10">
      <t>シリョウ</t>
    </rPh>
    <rPh sb="10" eb="11">
      <t>ダイ</t>
    </rPh>
    <rPh sb="12" eb="15">
      <t>ホケンリョウ</t>
    </rPh>
    <phoneticPr fontId="2"/>
  </si>
  <si>
    <t>※使用許可対象の使用時間区分内で複数開催する場合も１開催として記入してください。</t>
    <rPh sb="3" eb="5">
      <t>キョカ</t>
    </rPh>
    <rPh sb="5" eb="7">
      <t>タイショウ</t>
    </rPh>
    <rPh sb="8" eb="10">
      <t>シヨウ</t>
    </rPh>
    <rPh sb="10" eb="12">
      <t>ジカン</t>
    </rPh>
    <rPh sb="12" eb="14">
      <t>クブン</t>
    </rPh>
    <rPh sb="14" eb="15">
      <t>ナイ</t>
    </rPh>
    <rPh sb="22" eb="24">
      <t>バアイ</t>
    </rPh>
    <rPh sb="31" eb="33">
      <t>キニュウ</t>
    </rPh>
    <phoneticPr fontId="2"/>
  </si>
  <si>
    <r>
      <t xml:space="preserve">営利加算適用後の支出
</t>
    </r>
    <r>
      <rPr>
        <sz val="9"/>
        <color theme="1"/>
        <rFont val="UD デジタル 教科書体 N-B"/>
        <family val="1"/>
        <charset val="128"/>
      </rPr>
      <t>（会場使用料×５＋附属設備＋謝礼）</t>
    </r>
    <rPh sb="0" eb="2">
      <t>エイリ</t>
    </rPh>
    <rPh sb="2" eb="4">
      <t>カサン</t>
    </rPh>
    <rPh sb="4" eb="7">
      <t>テキヨウゴ</t>
    </rPh>
    <rPh sb="8" eb="10">
      <t>シシュツ</t>
    </rPh>
    <rPh sb="12" eb="14">
      <t>カイジョウ</t>
    </rPh>
    <rPh sb="14" eb="17">
      <t>シヨウリョウ</t>
    </rPh>
    <rPh sb="20" eb="22">
      <t>フゾク</t>
    </rPh>
    <rPh sb="22" eb="24">
      <t>セツビ</t>
    </rPh>
    <rPh sb="25" eb="27">
      <t>シャレイ</t>
    </rPh>
    <phoneticPr fontId="2"/>
  </si>
  <si>
    <t>総合体育館　小アリーナ（午後）</t>
    <rPh sb="0" eb="2">
      <t>ソウゴウ</t>
    </rPh>
    <rPh sb="2" eb="5">
      <t>タイイクカン</t>
    </rPh>
    <rPh sb="6" eb="7">
      <t>ショウ</t>
    </rPh>
    <rPh sb="12" eb="14">
      <t>ゴゴ</t>
    </rPh>
    <phoneticPr fontId="2"/>
  </si>
  <si>
    <t>4/5に、〇〇教室を開催する。参加費は１人あたり500円徴収する。</t>
    <rPh sb="7" eb="9">
      <t>キョウシツ</t>
    </rPh>
    <rPh sb="9" eb="11">
      <t>カイサイ</t>
    </rPh>
    <rPh sb="14" eb="17">
      <t>サンカヒ</t>
    </rPh>
    <rPh sb="19" eb="20">
      <t>ニン</t>
    </rPh>
    <rPh sb="26" eb="27">
      <t>エン</t>
    </rPh>
    <rPh sb="28" eb="30">
      <t>チョウシュウ</t>
    </rPh>
    <phoneticPr fontId="2"/>
  </si>
  <si>
    <t>毎週水曜日に、東体育館　競技場（夜間）にてジャズダンスを習いたい生徒に対して月謝制にて教室を開催する。</t>
    <rPh sb="0" eb="2">
      <t>マイシュウ</t>
    </rPh>
    <rPh sb="2" eb="5">
      <t>スイヨウビ</t>
    </rPh>
    <rPh sb="7" eb="11">
      <t>ヒガシタイイクカン</t>
    </rPh>
    <rPh sb="12" eb="15">
      <t>キョウギジョウ</t>
    </rPh>
    <rPh sb="16" eb="18">
      <t>ヤカン</t>
    </rPh>
    <rPh sb="28" eb="29">
      <t>ナラ</t>
    </rPh>
    <rPh sb="32" eb="34">
      <t>セイト</t>
    </rPh>
    <rPh sb="35" eb="36">
      <t>タイ</t>
    </rPh>
    <rPh sb="38" eb="40">
      <t>ゲッシャ</t>
    </rPh>
    <rPh sb="40" eb="41">
      <t>セイ</t>
    </rPh>
    <rPh sb="43" eb="45">
      <t>キョウシツ</t>
    </rPh>
    <rPh sb="46" eb="48">
      <t>カイサイ</t>
    </rPh>
    <phoneticPr fontId="2"/>
  </si>
  <si>
    <t>東体育館　競技場（夜間）</t>
    <rPh sb="0" eb="1">
      <t>ヒガシ</t>
    </rPh>
    <rPh sb="1" eb="4">
      <t>タイイクカン</t>
    </rPh>
    <rPh sb="5" eb="8">
      <t>キョウギジョウ</t>
    </rPh>
    <rPh sb="9" eb="11">
      <t>ヤカン</t>
    </rPh>
    <phoneticPr fontId="2"/>
  </si>
  <si>
    <t>〇〇を習いたい生徒に対して月謝制にて午後に教室を開催する。
4/6は総合体育館大アリーナにて実施
4/13、4/20は総合体育館小アリーナにて実施
4/27は総合体育館武道場にて実施</t>
    <rPh sb="3" eb="4">
      <t>ナラ</t>
    </rPh>
    <rPh sb="7" eb="9">
      <t>セイト</t>
    </rPh>
    <rPh sb="10" eb="11">
      <t>タイ</t>
    </rPh>
    <rPh sb="13" eb="15">
      <t>ゲッシャ</t>
    </rPh>
    <rPh sb="15" eb="16">
      <t>セイ</t>
    </rPh>
    <rPh sb="18" eb="20">
      <t>ゴゴ</t>
    </rPh>
    <rPh sb="21" eb="23">
      <t>キョウシツ</t>
    </rPh>
    <rPh sb="24" eb="26">
      <t>カイサイ</t>
    </rPh>
    <rPh sb="34" eb="39">
      <t>ソウゴウタイイクカン</t>
    </rPh>
    <rPh sb="39" eb="40">
      <t>ダイ</t>
    </rPh>
    <rPh sb="46" eb="48">
      <t>ジッシ</t>
    </rPh>
    <rPh sb="59" eb="61">
      <t>ソウゴウ</t>
    </rPh>
    <rPh sb="61" eb="64">
      <t>タイイクカン</t>
    </rPh>
    <rPh sb="64" eb="65">
      <t>ショウ</t>
    </rPh>
    <rPh sb="71" eb="73">
      <t>ジッシ</t>
    </rPh>
    <rPh sb="79" eb="81">
      <t>ソウゴウ</t>
    </rPh>
    <rPh sb="81" eb="84">
      <t>タイイクカン</t>
    </rPh>
    <rPh sb="84" eb="87">
      <t>ブドウジョウ</t>
    </rPh>
    <rPh sb="89" eb="91">
      <t>ジッシ</t>
    </rPh>
    <phoneticPr fontId="2"/>
  </si>
  <si>
    <t>総合体育館</t>
    <rPh sb="0" eb="5">
      <t>ソウゴウタイイクカン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</si>
</sst>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円&quot;"/>
    <numFmt numFmtId="177" formatCode="#,##0&quot;人&quot;"/>
    <numFmt numFmtId="178" formatCode="#,##0&quot;回&quot;"/>
  </numFmts>
  <fonts count="8" x14ac:knownFonts="1">
    <font>
      <sz val="11"/>
      <color theme="1"/>
      <name val="游ゴシック"/>
      <family val="2"/>
      <scheme val="minor"/>
    </font>
    <font>
      <sz val="18"/>
      <color theme="1"/>
      <name val="UD デジタル 教科書体 N-B"/>
      <family val="1"/>
      <charset val="128"/>
    </font>
    <font>
      <sz val="6"/>
      <name val="游ゴシック"/>
      <family val="3"/>
      <charset val="128"/>
      <scheme val="minor"/>
    </font>
    <font>
      <sz val="11"/>
      <color theme="1"/>
      <name val="UD デジタル 教科書体 N-B"/>
      <family val="1"/>
      <charset val="128"/>
    </font>
    <font>
      <sz val="11"/>
      <color rgb="FF0070C0"/>
      <name val="UD デジタル 教科書体 N-B"/>
      <family val="1"/>
      <charset val="128"/>
    </font>
    <font>
      <sz val="9"/>
      <color theme="1"/>
      <name val="UD デジタル 教科書体 N-B"/>
      <family val="1"/>
      <charset val="128"/>
    </font>
    <font>
      <sz val="10.5"/>
      <color theme="1"/>
      <name val="UD デジタル 教科書体 N-B"/>
      <family val="1"/>
      <charset val="128"/>
    </font>
    <font>
      <sz val="10.5"/>
      <color theme="1"/>
      <name val="游ゴシック"/>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42">
    <border>
      <left/>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dott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ouble">
        <color auto="1"/>
      </left>
      <right style="double">
        <color auto="1"/>
      </right>
      <top style="double">
        <color auto="1"/>
      </top>
      <bottom style="double">
        <color auto="1"/>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thin">
        <color auto="1"/>
      </top>
      <bottom/>
      <diagonal/>
    </border>
    <border>
      <left style="thin">
        <color auto="1"/>
      </left>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dotted">
        <color auto="1"/>
      </right>
      <top style="thin">
        <color auto="1"/>
      </top>
      <bottom/>
      <diagonal/>
    </border>
    <border>
      <left style="thin">
        <color auto="1"/>
      </left>
      <right style="dotted">
        <color auto="1"/>
      </right>
      <top/>
      <bottom/>
      <diagonal/>
    </border>
    <border>
      <left style="thin">
        <color auto="1"/>
      </left>
      <right style="dotted">
        <color auto="1"/>
      </right>
      <top/>
      <bottom style="thin">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right/>
      <top/>
      <bottom style="thin">
        <color auto="1"/>
      </bottom>
      <diagonal/>
    </border>
  </borders>
  <cellStyleXfs count="1">
    <xf numFmtId="0" fontId="0" fillId="0" borderId="0"/>
  </cellStyleXfs>
  <cellXfs count="111">
    <xf numFmtId="0" fontId="0" fillId="0" borderId="0" xfId="0"/>
    <xf numFmtId="0" fontId="3" fillId="0" borderId="0" xfId="0" applyFont="1"/>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10" xfId="0" applyFont="1" applyBorder="1" applyAlignment="1">
      <alignment horizontal="left" vertical="center"/>
    </xf>
    <xf numFmtId="176" fontId="3" fillId="0" borderId="11" xfId="0" applyNumberFormat="1" applyFont="1" applyBorder="1" applyAlignment="1">
      <alignment vertical="center" shrinkToFit="1"/>
    </xf>
    <xf numFmtId="176" fontId="4" fillId="0" borderId="11" xfId="0" applyNumberFormat="1" applyFont="1" applyBorder="1" applyAlignment="1">
      <alignment vertical="center" shrinkToFit="1"/>
    </xf>
    <xf numFmtId="176" fontId="4" fillId="0" borderId="1" xfId="0" applyNumberFormat="1" applyFont="1" applyBorder="1" applyAlignment="1">
      <alignment vertical="center" shrinkToFit="1"/>
    </xf>
    <xf numFmtId="176" fontId="4" fillId="0" borderId="4" xfId="0" applyNumberFormat="1" applyFont="1" applyBorder="1" applyAlignment="1">
      <alignment vertical="center" shrinkToFit="1"/>
    </xf>
    <xf numFmtId="176" fontId="3" fillId="0" borderId="1" xfId="0" applyNumberFormat="1" applyFont="1" applyBorder="1"/>
    <xf numFmtId="177" fontId="4" fillId="0" borderId="1" xfId="0" applyNumberFormat="1" applyFont="1" applyBorder="1"/>
    <xf numFmtId="176" fontId="4" fillId="0" borderId="1" xfId="0" applyNumberFormat="1" applyFont="1" applyBorder="1"/>
    <xf numFmtId="177" fontId="3" fillId="0" borderId="11" xfId="0" applyNumberFormat="1" applyFont="1" applyBorder="1" applyAlignment="1">
      <alignment vertical="center" shrinkToFit="1"/>
    </xf>
    <xf numFmtId="0" fontId="3" fillId="0" borderId="10" xfId="0" applyFont="1" applyBorder="1" applyAlignment="1">
      <alignment horizontal="left" vertical="center"/>
    </xf>
    <xf numFmtId="176" fontId="3" fillId="2" borderId="11" xfId="0" applyNumberFormat="1" applyFont="1" applyFill="1" applyBorder="1" applyAlignment="1" applyProtection="1">
      <alignment vertical="center" shrinkToFit="1"/>
      <protection locked="0"/>
    </xf>
    <xf numFmtId="177" fontId="3" fillId="2" borderId="11" xfId="0" applyNumberFormat="1" applyFont="1" applyFill="1" applyBorder="1" applyAlignment="1" applyProtection="1">
      <alignment vertical="center" shrinkToFit="1"/>
      <protection locked="0"/>
    </xf>
    <xf numFmtId="176" fontId="3" fillId="2" borderId="1" xfId="0" applyNumberFormat="1" applyFont="1" applyFill="1" applyBorder="1" applyProtection="1">
      <protection locked="0"/>
    </xf>
    <xf numFmtId="0" fontId="3" fillId="0" borderId="3" xfId="0" applyFont="1" applyBorder="1" applyAlignment="1">
      <alignment horizontal="center"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178" fontId="3" fillId="2" borderId="11" xfId="0" applyNumberFormat="1" applyFont="1" applyFill="1" applyBorder="1" applyAlignment="1">
      <alignment vertical="center" shrinkToFit="1"/>
    </xf>
    <xf numFmtId="178" fontId="3" fillId="0" borderId="11" xfId="0" applyNumberFormat="1" applyFont="1" applyFill="1" applyBorder="1" applyAlignment="1">
      <alignment vertical="center" shrinkToFit="1"/>
    </xf>
    <xf numFmtId="176" fontId="3" fillId="0" borderId="11" xfId="0" applyNumberFormat="1" applyFont="1" applyFill="1" applyBorder="1" applyAlignment="1" applyProtection="1">
      <alignment vertical="center" shrinkToFit="1"/>
      <protection locked="0"/>
    </xf>
    <xf numFmtId="177" fontId="3" fillId="0" borderId="11" xfId="0" applyNumberFormat="1" applyFont="1" applyFill="1" applyBorder="1" applyAlignment="1" applyProtection="1">
      <alignment vertical="center" shrinkToFit="1"/>
      <protection locked="0"/>
    </xf>
    <xf numFmtId="0" fontId="3" fillId="0" borderId="1" xfId="0" applyFont="1" applyBorder="1" applyAlignment="1">
      <alignment horizontal="center" vertical="center"/>
    </xf>
    <xf numFmtId="0" fontId="3" fillId="2" borderId="1" xfId="0" applyFont="1" applyFill="1" applyBorder="1" applyAlignment="1" applyProtection="1">
      <alignment horizontal="left" vertical="center" wrapText="1"/>
      <protection locked="0"/>
    </xf>
    <xf numFmtId="0" fontId="1" fillId="0" borderId="0" xfId="0" applyFont="1" applyAlignment="1">
      <alignment horizontal="center" vertical="center"/>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2" xfId="0" applyFont="1" applyBorder="1" applyAlignment="1">
      <alignment horizontal="center" vertical="center"/>
    </xf>
    <xf numFmtId="0" fontId="3" fillId="2" borderId="4"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left"/>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center" vertical="center"/>
    </xf>
    <xf numFmtId="0" fontId="3" fillId="0" borderId="21" xfId="0" applyFont="1" applyFill="1" applyBorder="1" applyAlignment="1">
      <alignment horizontal="left" vertical="center"/>
    </xf>
    <xf numFmtId="0" fontId="3" fillId="0" borderId="22" xfId="0" applyFont="1" applyFill="1" applyBorder="1" applyAlignment="1">
      <alignment horizontal="left" vertical="center"/>
    </xf>
    <xf numFmtId="0" fontId="0" fillId="0" borderId="23" xfId="0" applyBorder="1" applyAlignment="1">
      <alignment vertical="center"/>
    </xf>
    <xf numFmtId="0" fontId="3" fillId="0" borderId="0" xfId="0" applyFont="1" applyAlignment="1">
      <alignment horizontal="left" wrapText="1"/>
    </xf>
    <xf numFmtId="0" fontId="3" fillId="0" borderId="0" xfId="0" applyFont="1" applyAlignment="1">
      <alignment horizontal="left"/>
    </xf>
    <xf numFmtId="0" fontId="3" fillId="0" borderId="1" xfId="0" applyFont="1" applyBorder="1" applyAlignment="1">
      <alignment horizont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6" fontId="4" fillId="0" borderId="9" xfId="0" applyNumberFormat="1" applyFont="1" applyBorder="1" applyAlignment="1">
      <alignment horizontal="center" vertical="center" shrinkToFit="1"/>
    </xf>
    <xf numFmtId="176" fontId="4" fillId="0" borderId="11" xfId="0" applyNumberFormat="1" applyFont="1" applyBorder="1" applyAlignment="1">
      <alignment horizontal="center" vertical="center" shrinkToFi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19" xfId="0" applyFont="1" applyBorder="1" applyAlignment="1">
      <alignment vertical="center" wrapText="1"/>
    </xf>
    <xf numFmtId="0" fontId="3" fillId="0" borderId="4" xfId="0" applyFont="1" applyBorder="1" applyAlignment="1">
      <alignment horizontal="center" vertical="center"/>
    </xf>
    <xf numFmtId="0" fontId="3" fillId="3" borderId="20" xfId="0" applyFont="1" applyFill="1" applyBorder="1" applyAlignment="1">
      <alignment horizontal="center" vertical="center"/>
    </xf>
    <xf numFmtId="0" fontId="4" fillId="3" borderId="20" xfId="0" applyFont="1" applyFill="1" applyBorder="1" applyAlignment="1">
      <alignment horizontal="center" vertical="center"/>
    </xf>
    <xf numFmtId="0" fontId="3" fillId="0" borderId="24" xfId="0" applyFont="1" applyBorder="1" applyAlignment="1">
      <alignment vertical="top" wrapText="1"/>
    </xf>
    <xf numFmtId="0" fontId="0" fillId="0" borderId="24" xfId="0" applyBorder="1" applyAlignment="1">
      <alignment vertical="top" wrapText="1"/>
    </xf>
    <xf numFmtId="0" fontId="3" fillId="0" borderId="41" xfId="0" applyFont="1" applyBorder="1" applyAlignment="1">
      <alignment shrinkToFit="1"/>
    </xf>
    <xf numFmtId="0" fontId="0" fillId="0" borderId="41" xfId="0" applyBorder="1" applyAlignment="1">
      <alignment shrinkToFi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4" xfId="0" applyFont="1" applyBorder="1" applyAlignment="1">
      <alignment horizontal="left" vertical="center"/>
    </xf>
    <xf numFmtId="0" fontId="3" fillId="0" borderId="6" xfId="0" applyFont="1" applyBorder="1" applyAlignment="1">
      <alignment horizontal="left" vertical="center"/>
    </xf>
    <xf numFmtId="0" fontId="3" fillId="0" borderId="8" xfId="0" applyFont="1" applyBorder="1" applyAlignment="1">
      <alignment horizontal="left"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6" fillId="0" borderId="24" xfId="0" applyFont="1" applyBorder="1" applyAlignment="1">
      <alignment vertical="top" wrapText="1"/>
    </xf>
    <xf numFmtId="0" fontId="7" fillId="0" borderId="24" xfId="0" applyFont="1" applyBorder="1" applyAlignment="1">
      <alignment vertical="top" wrapText="1"/>
    </xf>
    <xf numFmtId="0" fontId="3" fillId="0" borderId="11" xfId="0" applyFont="1" applyFill="1" applyBorder="1" applyAlignment="1">
      <alignment horizontal="left" vertical="center"/>
    </xf>
    <xf numFmtId="0" fontId="3" fillId="0" borderId="11" xfId="0" applyFont="1" applyBorder="1" applyAlignment="1">
      <alignment horizontal="left" vertical="center"/>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9"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0" xfId="0" applyFont="1" applyBorder="1" applyAlignment="1">
      <alignment horizontal="left" vertical="center"/>
    </xf>
    <xf numFmtId="0" fontId="3" fillId="0" borderId="31" xfId="0" applyFont="1" applyBorder="1" applyAlignment="1">
      <alignment horizontal="left" vertical="center"/>
    </xf>
    <xf numFmtId="0" fontId="3" fillId="0" borderId="32"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7" xfId="0" applyFont="1" applyBorder="1" applyAlignment="1">
      <alignment horizontal="left"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3" fillId="0" borderId="0" xfId="0" applyFont="1" applyBorder="1" applyAlignment="1">
      <alignment vertical="center" wrapText="1"/>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3" borderId="36" xfId="0" applyFont="1" applyFill="1" applyBorder="1" applyAlignment="1">
      <alignment horizontal="center" vertical="center"/>
    </xf>
    <xf numFmtId="0" fontId="3" fillId="3" borderId="37" xfId="0" applyFont="1" applyFill="1" applyBorder="1" applyAlignment="1">
      <alignment horizontal="center" vertical="center"/>
    </xf>
    <xf numFmtId="0" fontId="4" fillId="3" borderId="36" xfId="0" applyFont="1" applyFill="1" applyBorder="1" applyAlignment="1">
      <alignment horizontal="center" vertical="center"/>
    </xf>
    <xf numFmtId="0" fontId="4" fillId="3" borderId="37"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3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34925</xdr:rowOff>
    </xdr:from>
    <xdr:to>
      <xdr:col>6</xdr:col>
      <xdr:colOff>647700</xdr:colOff>
      <xdr:row>11</xdr:row>
      <xdr:rowOff>282575</xdr:rowOff>
    </xdr:to>
    <xdr:sp macro="" textlink="">
      <xdr:nvSpPr>
        <xdr:cNvPr id="3" name="四角形吹き出し 2">
          <a:extLst>
            <a:ext uri="{FF2B5EF4-FFF2-40B4-BE49-F238E27FC236}">
              <a16:creationId xmlns:a16="http://schemas.microsoft.com/office/drawing/2014/main" id="{00000000-0008-0000-0300-000003000000}"/>
            </a:ext>
          </a:extLst>
        </xdr:cNvPr>
        <xdr:cNvSpPr/>
      </xdr:nvSpPr>
      <xdr:spPr>
        <a:xfrm>
          <a:off x="42037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3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38100</xdr:rowOff>
    </xdr:from>
    <xdr:to>
      <xdr:col>7</xdr:col>
      <xdr:colOff>657225</xdr:colOff>
      <xdr:row>2</xdr:row>
      <xdr:rowOff>333375</xdr:rowOff>
    </xdr:to>
    <xdr:sp macro="" textlink="">
      <xdr:nvSpPr>
        <xdr:cNvPr id="6" name="四角形吹き出し 5">
          <a:extLst>
            <a:ext uri="{FF2B5EF4-FFF2-40B4-BE49-F238E27FC236}">
              <a16:creationId xmlns:a16="http://schemas.microsoft.com/office/drawing/2014/main" id="{00000000-0008-0000-0300-000006000000}"/>
            </a:ext>
          </a:extLst>
        </xdr:cNvPr>
        <xdr:cNvSpPr/>
      </xdr:nvSpPr>
      <xdr:spPr>
        <a:xfrm>
          <a:off x="368617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9" name="四角形吹き出し 8">
          <a:extLst>
            <a:ext uri="{FF2B5EF4-FFF2-40B4-BE49-F238E27FC236}">
              <a16:creationId xmlns:a16="http://schemas.microsoft.com/office/drawing/2014/main" id="{00000000-0008-0000-0300-000009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552450</xdr:colOff>
      <xdr:row>11</xdr:row>
      <xdr:rowOff>31750</xdr:rowOff>
    </xdr:from>
    <xdr:to>
      <xdr:col>2</xdr:col>
      <xdr:colOff>647700</xdr:colOff>
      <xdr:row>11</xdr:row>
      <xdr:rowOff>292100</xdr:rowOff>
    </xdr:to>
    <xdr:sp macro="" textlink="">
      <xdr:nvSpPr>
        <xdr:cNvPr id="2" name="四角形吹き出し 1">
          <a:extLst>
            <a:ext uri="{FF2B5EF4-FFF2-40B4-BE49-F238E27FC236}">
              <a16:creationId xmlns:a16="http://schemas.microsoft.com/office/drawing/2014/main" id="{00000000-0008-0000-0400-000002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552450</xdr:colOff>
      <xdr:row>11</xdr:row>
      <xdr:rowOff>41275</xdr:rowOff>
    </xdr:from>
    <xdr:to>
      <xdr:col>6</xdr:col>
      <xdr:colOff>647700</xdr:colOff>
      <xdr:row>11</xdr:row>
      <xdr:rowOff>288925</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4203700" y="441007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12</xdr:row>
      <xdr:rowOff>44450</xdr:rowOff>
    </xdr:from>
    <xdr:to>
      <xdr:col>6</xdr:col>
      <xdr:colOff>638175</xdr:colOff>
      <xdr:row>12</xdr:row>
      <xdr:rowOff>285750</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4194175" y="47307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590550</xdr:colOff>
      <xdr:row>13</xdr:row>
      <xdr:rowOff>31750</xdr:rowOff>
    </xdr:from>
    <xdr:to>
      <xdr:col>6</xdr:col>
      <xdr:colOff>647700</xdr:colOff>
      <xdr:row>13</xdr:row>
      <xdr:rowOff>298450</xdr:rowOff>
    </xdr:to>
    <xdr:sp macro="" textlink="">
      <xdr:nvSpPr>
        <xdr:cNvPr id="8" name="四角形吹き出し 7">
          <a:extLst>
            <a:ext uri="{FF2B5EF4-FFF2-40B4-BE49-F238E27FC236}">
              <a16:creationId xmlns:a16="http://schemas.microsoft.com/office/drawing/2014/main" id="{00000000-0008-0000-0400-000008000000}"/>
            </a:ext>
          </a:extLst>
        </xdr:cNvPr>
        <xdr:cNvSpPr/>
      </xdr:nvSpPr>
      <xdr:spPr>
        <a:xfrm>
          <a:off x="3511550"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704850</xdr:colOff>
      <xdr:row>11</xdr:row>
      <xdr:rowOff>34925</xdr:rowOff>
    </xdr:from>
    <xdr:to>
      <xdr:col>7</xdr:col>
      <xdr:colOff>69850</xdr:colOff>
      <xdr:row>11</xdr:row>
      <xdr:rowOff>282575</xdr:rowOff>
    </xdr:to>
    <xdr:sp macro="" textlink="">
      <xdr:nvSpPr>
        <xdr:cNvPr id="3" name="四角形吹き出し 2">
          <a:extLst>
            <a:ext uri="{FF2B5EF4-FFF2-40B4-BE49-F238E27FC236}">
              <a16:creationId xmlns:a16="http://schemas.microsoft.com/office/drawing/2014/main" id="{00000000-0008-0000-0500-000003000000}"/>
            </a:ext>
          </a:extLst>
        </xdr:cNvPr>
        <xdr:cNvSpPr/>
      </xdr:nvSpPr>
      <xdr:spPr>
        <a:xfrm>
          <a:off x="4356100" y="44037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5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5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34925</xdr:rowOff>
    </xdr:from>
    <xdr:to>
      <xdr:col>7</xdr:col>
      <xdr:colOff>76200</xdr:colOff>
      <xdr:row>12</xdr:row>
      <xdr:rowOff>282575</xdr:rowOff>
    </xdr:to>
    <xdr:sp macro="" textlink="">
      <xdr:nvSpPr>
        <xdr:cNvPr id="6" name="四角形吹き出し 5">
          <a:extLst>
            <a:ext uri="{FF2B5EF4-FFF2-40B4-BE49-F238E27FC236}">
              <a16:creationId xmlns:a16="http://schemas.microsoft.com/office/drawing/2014/main" id="{00000000-0008-0000-0500-000006000000}"/>
            </a:ext>
          </a:extLst>
        </xdr:cNvPr>
        <xdr:cNvSpPr/>
      </xdr:nvSpPr>
      <xdr:spPr>
        <a:xfrm>
          <a:off x="4362450" y="4721225"/>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5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5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5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19050</xdr:colOff>
      <xdr:row>0</xdr:row>
      <xdr:rowOff>47625</xdr:rowOff>
    </xdr:from>
    <xdr:to>
      <xdr:col>7</xdr:col>
      <xdr:colOff>657225</xdr:colOff>
      <xdr:row>2</xdr:row>
      <xdr:rowOff>342900</xdr:rowOff>
    </xdr:to>
    <xdr:sp macro="" textlink="">
      <xdr:nvSpPr>
        <xdr:cNvPr id="12" name="四角形吹き出し 11">
          <a:extLst>
            <a:ext uri="{FF2B5EF4-FFF2-40B4-BE49-F238E27FC236}">
              <a16:creationId xmlns:a16="http://schemas.microsoft.com/office/drawing/2014/main" id="{00000000-0008-0000-0500-00000C000000}"/>
            </a:ext>
          </a:extLst>
        </xdr:cNvPr>
        <xdr:cNvSpPr/>
      </xdr:nvSpPr>
      <xdr:spPr>
        <a:xfrm>
          <a:off x="3686175" y="47625"/>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5</xdr:col>
      <xdr:colOff>19051</xdr:colOff>
      <xdr:row>13</xdr:row>
      <xdr:rowOff>31750</xdr:rowOff>
    </xdr:from>
    <xdr:to>
      <xdr:col>7</xdr:col>
      <xdr:colOff>76201</xdr:colOff>
      <xdr:row>13</xdr:row>
      <xdr:rowOff>298450</xdr:rowOff>
    </xdr:to>
    <xdr:sp macro="" textlink="">
      <xdr:nvSpPr>
        <xdr:cNvPr id="13" name="四角形吹き出し 12">
          <a:extLst>
            <a:ext uri="{FF2B5EF4-FFF2-40B4-BE49-F238E27FC236}">
              <a16:creationId xmlns:a16="http://schemas.microsoft.com/office/drawing/2014/main" id="{00000000-0008-0000-0500-00000D000000}"/>
            </a:ext>
          </a:extLst>
        </xdr:cNvPr>
        <xdr:cNvSpPr/>
      </xdr:nvSpPr>
      <xdr:spPr>
        <a:xfrm>
          <a:off x="3670301" y="5035550"/>
          <a:ext cx="151765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4" name="四角形吹き出し 13">
          <a:extLst>
            <a:ext uri="{FF2B5EF4-FFF2-40B4-BE49-F238E27FC236}">
              <a16:creationId xmlns:a16="http://schemas.microsoft.com/office/drawing/2014/main" id="{00000000-0008-0000-0500-00000E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6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6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6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6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6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11</xdr:row>
      <xdr:rowOff>47625</xdr:rowOff>
    </xdr:from>
    <xdr:to>
      <xdr:col>7</xdr:col>
      <xdr:colOff>76200</xdr:colOff>
      <xdr:row>11</xdr:row>
      <xdr:rowOff>288925</xdr:rowOff>
    </xdr:to>
    <xdr:sp macro="" textlink="">
      <xdr:nvSpPr>
        <xdr:cNvPr id="12" name="四角形吹き出し 11">
          <a:extLst>
            <a:ext uri="{FF2B5EF4-FFF2-40B4-BE49-F238E27FC236}">
              <a16:creationId xmlns:a16="http://schemas.microsoft.com/office/drawing/2014/main" id="{00000000-0008-0000-0600-00000C000000}"/>
            </a:ext>
          </a:extLst>
        </xdr:cNvPr>
        <xdr:cNvSpPr/>
      </xdr:nvSpPr>
      <xdr:spPr>
        <a:xfrm>
          <a:off x="4362450" y="4416425"/>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711200</xdr:colOff>
      <xdr:row>12</xdr:row>
      <xdr:rowOff>41275</xdr:rowOff>
    </xdr:from>
    <xdr:to>
      <xdr:col>7</xdr:col>
      <xdr:colOff>76200</xdr:colOff>
      <xdr:row>12</xdr:row>
      <xdr:rowOff>276225</xdr:rowOff>
    </xdr:to>
    <xdr:sp macro="" textlink="">
      <xdr:nvSpPr>
        <xdr:cNvPr id="13" name="四角形吹き出し 12">
          <a:extLst>
            <a:ext uri="{FF2B5EF4-FFF2-40B4-BE49-F238E27FC236}">
              <a16:creationId xmlns:a16="http://schemas.microsoft.com/office/drawing/2014/main" id="{00000000-0008-0000-0600-00000D000000}"/>
            </a:ext>
          </a:extLst>
        </xdr:cNvPr>
        <xdr:cNvSpPr/>
      </xdr:nvSpPr>
      <xdr:spPr>
        <a:xfrm>
          <a:off x="4362450" y="4727575"/>
          <a:ext cx="825500"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25401</xdr:colOff>
      <xdr:row>13</xdr:row>
      <xdr:rowOff>44450</xdr:rowOff>
    </xdr:from>
    <xdr:to>
      <xdr:col>7</xdr:col>
      <xdr:colOff>82551</xdr:colOff>
      <xdr:row>13</xdr:row>
      <xdr:rowOff>285750</xdr:rowOff>
    </xdr:to>
    <xdr:sp macro="" textlink="">
      <xdr:nvSpPr>
        <xdr:cNvPr id="14" name="四角形吹き出し 13">
          <a:extLst>
            <a:ext uri="{FF2B5EF4-FFF2-40B4-BE49-F238E27FC236}">
              <a16:creationId xmlns:a16="http://schemas.microsoft.com/office/drawing/2014/main" id="{00000000-0008-0000-0600-00000E000000}"/>
            </a:ext>
          </a:extLst>
        </xdr:cNvPr>
        <xdr:cNvSpPr/>
      </xdr:nvSpPr>
      <xdr:spPr>
        <a:xfrm>
          <a:off x="36766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5" name="四角形吹き出し 14">
          <a:extLst>
            <a:ext uri="{FF2B5EF4-FFF2-40B4-BE49-F238E27FC236}">
              <a16:creationId xmlns:a16="http://schemas.microsoft.com/office/drawing/2014/main" id="{00000000-0008-0000-0600-00000F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700-000002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700-000004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700-000005000000}"/>
            </a:ext>
          </a:extLst>
        </xdr:cNvPr>
        <xdr:cNvSpPr/>
      </xdr:nvSpPr>
      <xdr:spPr>
        <a:xfrm>
          <a:off x="1285875" y="4438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7" name="四角形吹き出し 6">
          <a:extLst>
            <a:ext uri="{FF2B5EF4-FFF2-40B4-BE49-F238E27FC236}">
              <a16:creationId xmlns:a16="http://schemas.microsoft.com/office/drawing/2014/main" id="{00000000-0008-0000-0700-000007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700-000008000000}"/>
            </a:ext>
          </a:extLst>
        </xdr:cNvPr>
        <xdr:cNvSpPr/>
      </xdr:nvSpPr>
      <xdr:spPr>
        <a:xfrm>
          <a:off x="1285875" y="4057650"/>
          <a:ext cx="828675"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7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7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38100</xdr:colOff>
      <xdr:row>0</xdr:row>
      <xdr:rowOff>38100</xdr:rowOff>
    </xdr:from>
    <xdr:to>
      <xdr:col>7</xdr:col>
      <xdr:colOff>676275</xdr:colOff>
      <xdr:row>2</xdr:row>
      <xdr:rowOff>333375</xdr:rowOff>
    </xdr:to>
    <xdr:sp macro="" textlink="">
      <xdr:nvSpPr>
        <xdr:cNvPr id="12" name="四角形吹き出し 11">
          <a:extLst>
            <a:ext uri="{FF2B5EF4-FFF2-40B4-BE49-F238E27FC236}">
              <a16:creationId xmlns:a16="http://schemas.microsoft.com/office/drawing/2014/main" id="{00000000-0008-0000-0700-00000C000000}"/>
            </a:ext>
          </a:extLst>
        </xdr:cNvPr>
        <xdr:cNvSpPr/>
      </xdr:nvSpPr>
      <xdr:spPr>
        <a:xfrm>
          <a:off x="3705225" y="38100"/>
          <a:ext cx="2105025" cy="6762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endParaRPr kumimoji="1" lang="en-US" altLang="ja-JP" sz="1000">
            <a:solidFill>
              <a:srgbClr val="FF0000"/>
            </a:solidFill>
            <a:latin typeface="UD デジタル 教科書体 N-B" panose="02020700000000000000" pitchFamily="17" charset="-128"/>
            <a:ea typeface="UD デジタル 教科書体 N-B" panose="02020700000000000000" pitchFamily="17" charset="-128"/>
          </a:endParaRPr>
        </a:p>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黄色部分を記入してください。</a:t>
          </a: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13" name="四角形吹き出し 12">
          <a:extLst>
            <a:ext uri="{FF2B5EF4-FFF2-40B4-BE49-F238E27FC236}">
              <a16:creationId xmlns:a16="http://schemas.microsoft.com/office/drawing/2014/main" id="{00000000-0008-0000-0700-00000D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4" name="四角形吹き出し 13">
          <a:extLst>
            <a:ext uri="{FF2B5EF4-FFF2-40B4-BE49-F238E27FC236}">
              <a16:creationId xmlns:a16="http://schemas.microsoft.com/office/drawing/2014/main" id="{00000000-0008-0000-0700-00000E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5" name="四角形吹き出し 14">
          <a:extLst>
            <a:ext uri="{FF2B5EF4-FFF2-40B4-BE49-F238E27FC236}">
              <a16:creationId xmlns:a16="http://schemas.microsoft.com/office/drawing/2014/main" id="{00000000-0008-0000-0700-00000F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6" name="四角形吹き出し 15">
          <a:extLst>
            <a:ext uri="{FF2B5EF4-FFF2-40B4-BE49-F238E27FC236}">
              <a16:creationId xmlns:a16="http://schemas.microsoft.com/office/drawing/2014/main" id="{00000000-0008-0000-0700-000010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7" name="四角形吹き出し 16">
          <a:extLst>
            <a:ext uri="{FF2B5EF4-FFF2-40B4-BE49-F238E27FC236}">
              <a16:creationId xmlns:a16="http://schemas.microsoft.com/office/drawing/2014/main" id="{00000000-0008-0000-0700-000011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552450</xdr:colOff>
      <xdr:row>11</xdr:row>
      <xdr:rowOff>57150</xdr:rowOff>
    </xdr:from>
    <xdr:to>
      <xdr:col>2</xdr:col>
      <xdr:colOff>647700</xdr:colOff>
      <xdr:row>11</xdr:row>
      <xdr:rowOff>323850</xdr:rowOff>
    </xdr:to>
    <xdr:sp macro="" textlink="">
      <xdr:nvSpPr>
        <xdr:cNvPr id="2" name="四角形吹き出し 1">
          <a:extLst>
            <a:ext uri="{FF2B5EF4-FFF2-40B4-BE49-F238E27FC236}">
              <a16:creationId xmlns:a16="http://schemas.microsoft.com/office/drawing/2014/main" id="{00000000-0008-0000-0800-000002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4" name="四角形吹き出し 3">
          <a:extLst>
            <a:ext uri="{FF2B5EF4-FFF2-40B4-BE49-F238E27FC236}">
              <a16:creationId xmlns:a16="http://schemas.microsoft.com/office/drawing/2014/main" id="{00000000-0008-0000-0800-000004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57150</xdr:rowOff>
    </xdr:from>
    <xdr:to>
      <xdr:col>2</xdr:col>
      <xdr:colOff>647700</xdr:colOff>
      <xdr:row>12</xdr:row>
      <xdr:rowOff>323850</xdr:rowOff>
    </xdr:to>
    <xdr:sp macro="" textlink="">
      <xdr:nvSpPr>
        <xdr:cNvPr id="5" name="四角形吹き出し 4">
          <a:extLst>
            <a:ext uri="{FF2B5EF4-FFF2-40B4-BE49-F238E27FC236}">
              <a16:creationId xmlns:a16="http://schemas.microsoft.com/office/drawing/2014/main" id="{00000000-0008-0000-0800-000005000000}"/>
            </a:ext>
          </a:extLst>
        </xdr:cNvPr>
        <xdr:cNvSpPr/>
      </xdr:nvSpPr>
      <xdr:spPr>
        <a:xfrm>
          <a:off x="1283970" y="4423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57150</xdr:rowOff>
    </xdr:from>
    <xdr:to>
      <xdr:col>2</xdr:col>
      <xdr:colOff>647700</xdr:colOff>
      <xdr:row>11</xdr:row>
      <xdr:rowOff>323850</xdr:rowOff>
    </xdr:to>
    <xdr:sp macro="" textlink="">
      <xdr:nvSpPr>
        <xdr:cNvPr id="8" name="四角形吹き出し 7">
          <a:extLst>
            <a:ext uri="{FF2B5EF4-FFF2-40B4-BE49-F238E27FC236}">
              <a16:creationId xmlns:a16="http://schemas.microsoft.com/office/drawing/2014/main" id="{00000000-0008-0000-0800-000008000000}"/>
            </a:ext>
          </a:extLst>
        </xdr:cNvPr>
        <xdr:cNvSpPr/>
      </xdr:nvSpPr>
      <xdr:spPr>
        <a:xfrm>
          <a:off x="1283970" y="4042410"/>
          <a:ext cx="826770" cy="2667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12</xdr:row>
      <xdr:rowOff>31750</xdr:rowOff>
    </xdr:from>
    <xdr:to>
      <xdr:col>2</xdr:col>
      <xdr:colOff>647700</xdr:colOff>
      <xdr:row>12</xdr:row>
      <xdr:rowOff>292100</xdr:rowOff>
    </xdr:to>
    <xdr:sp macro="" textlink="">
      <xdr:nvSpPr>
        <xdr:cNvPr id="9" name="四角形吹き出し 8">
          <a:extLst>
            <a:ext uri="{FF2B5EF4-FFF2-40B4-BE49-F238E27FC236}">
              <a16:creationId xmlns:a16="http://schemas.microsoft.com/office/drawing/2014/main" id="{00000000-0008-0000-0800-000009000000}"/>
            </a:ext>
          </a:extLst>
        </xdr:cNvPr>
        <xdr:cNvSpPr/>
      </xdr:nvSpPr>
      <xdr:spPr>
        <a:xfrm>
          <a:off x="1282700" y="47180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11</xdr:row>
      <xdr:rowOff>31750</xdr:rowOff>
    </xdr:from>
    <xdr:to>
      <xdr:col>2</xdr:col>
      <xdr:colOff>647700</xdr:colOff>
      <xdr:row>11</xdr:row>
      <xdr:rowOff>292100</xdr:rowOff>
    </xdr:to>
    <xdr:sp macro="" textlink="">
      <xdr:nvSpPr>
        <xdr:cNvPr id="10" name="四角形吹き出し 9">
          <a:extLst>
            <a:ext uri="{FF2B5EF4-FFF2-40B4-BE49-F238E27FC236}">
              <a16:creationId xmlns:a16="http://schemas.microsoft.com/office/drawing/2014/main" id="{00000000-0008-0000-0800-00000A000000}"/>
            </a:ext>
          </a:extLst>
        </xdr:cNvPr>
        <xdr:cNvSpPr/>
      </xdr:nvSpPr>
      <xdr:spPr>
        <a:xfrm>
          <a:off x="1282700" y="4400550"/>
          <a:ext cx="825500" cy="2603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4</xdr:col>
      <xdr:colOff>352425</xdr:colOff>
      <xdr:row>2</xdr:row>
      <xdr:rowOff>95250</xdr:rowOff>
    </xdr:from>
    <xdr:to>
      <xdr:col>7</xdr:col>
      <xdr:colOff>542925</xdr:colOff>
      <xdr:row>4</xdr:row>
      <xdr:rowOff>238125</xdr:rowOff>
    </xdr:to>
    <xdr:sp macro="" textlink="">
      <xdr:nvSpPr>
        <xdr:cNvPr id="12" name="四角形吹き出し 11">
          <a:extLst>
            <a:ext uri="{FF2B5EF4-FFF2-40B4-BE49-F238E27FC236}">
              <a16:creationId xmlns:a16="http://schemas.microsoft.com/office/drawing/2014/main" id="{00000000-0008-0000-0800-00000C000000}"/>
            </a:ext>
          </a:extLst>
        </xdr:cNvPr>
        <xdr:cNvSpPr/>
      </xdr:nvSpPr>
      <xdr:spPr>
        <a:xfrm>
          <a:off x="3286125" y="476250"/>
          <a:ext cx="2390775" cy="523875"/>
        </a:xfrm>
        <a:prstGeom prst="wedgeRectCallout">
          <a:avLst>
            <a:gd name="adj1" fmla="val -41374"/>
            <a:gd name="adj2" fmla="val 2994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a:solidFill>
                <a:srgbClr val="FF0000"/>
              </a:solidFill>
              <a:latin typeface="UD デジタル 教科書体 N-B" panose="02020700000000000000" pitchFamily="17" charset="-128"/>
              <a:ea typeface="UD デジタル 教科書体 N-B" panose="02020700000000000000" pitchFamily="17" charset="-128"/>
            </a:rPr>
            <a:t>固定様式ですので、申請者側にて様式変更はしないでください。</a:t>
          </a: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13" name="四角形吹き出し 12">
          <a:extLst>
            <a:ext uri="{FF2B5EF4-FFF2-40B4-BE49-F238E27FC236}">
              <a16:creationId xmlns:a16="http://schemas.microsoft.com/office/drawing/2014/main" id="{00000000-0008-0000-0800-00000D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4" name="四角形吹き出し 13">
          <a:extLst>
            <a:ext uri="{FF2B5EF4-FFF2-40B4-BE49-F238E27FC236}">
              <a16:creationId xmlns:a16="http://schemas.microsoft.com/office/drawing/2014/main" id="{00000000-0008-0000-0800-00000E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15" name="四角形吹き出し 14">
          <a:extLst>
            <a:ext uri="{FF2B5EF4-FFF2-40B4-BE49-F238E27FC236}">
              <a16:creationId xmlns:a16="http://schemas.microsoft.com/office/drawing/2014/main" id="{00000000-0008-0000-0800-00000F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542925</xdr:colOff>
      <xdr:row>13</xdr:row>
      <xdr:rowOff>44450</xdr:rowOff>
    </xdr:from>
    <xdr:to>
      <xdr:col>6</xdr:col>
      <xdr:colOff>638175</xdr:colOff>
      <xdr:row>13</xdr:row>
      <xdr:rowOff>285750</xdr:rowOff>
    </xdr:to>
    <xdr:sp macro="" textlink="">
      <xdr:nvSpPr>
        <xdr:cNvPr id="16" name="四角形吹き出し 15">
          <a:extLst>
            <a:ext uri="{FF2B5EF4-FFF2-40B4-BE49-F238E27FC236}">
              <a16:creationId xmlns:a16="http://schemas.microsoft.com/office/drawing/2014/main" id="{00000000-0008-0000-0800-000010000000}"/>
            </a:ext>
          </a:extLst>
        </xdr:cNvPr>
        <xdr:cNvSpPr/>
      </xdr:nvSpPr>
      <xdr:spPr>
        <a:xfrm>
          <a:off x="4194175" y="5048250"/>
          <a:ext cx="82550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18" name="四角形吹き出し 17">
          <a:extLst>
            <a:ext uri="{FF2B5EF4-FFF2-40B4-BE49-F238E27FC236}">
              <a16:creationId xmlns:a16="http://schemas.microsoft.com/office/drawing/2014/main" id="{00000000-0008-0000-0800-000012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5</xdr:col>
      <xdr:colOff>38101</xdr:colOff>
      <xdr:row>13</xdr:row>
      <xdr:rowOff>44450</xdr:rowOff>
    </xdr:from>
    <xdr:to>
      <xdr:col>7</xdr:col>
      <xdr:colOff>95251</xdr:colOff>
      <xdr:row>13</xdr:row>
      <xdr:rowOff>285750</xdr:rowOff>
    </xdr:to>
    <xdr:sp macro="" textlink="">
      <xdr:nvSpPr>
        <xdr:cNvPr id="19" name="四角形吹き出し 18">
          <a:extLst>
            <a:ext uri="{FF2B5EF4-FFF2-40B4-BE49-F238E27FC236}">
              <a16:creationId xmlns:a16="http://schemas.microsoft.com/office/drawing/2014/main" id="{00000000-0008-0000-0800-000013000000}"/>
            </a:ext>
          </a:extLst>
        </xdr:cNvPr>
        <xdr:cNvSpPr/>
      </xdr:nvSpPr>
      <xdr:spPr>
        <a:xfrm>
          <a:off x="3689351" y="5048250"/>
          <a:ext cx="1517650"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3</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千円</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人まで、最大</a:t>
          </a:r>
          <a:r>
            <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rPr>
            <a:t>2</a:t>
          </a: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名</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11</xdr:row>
      <xdr:rowOff>41275</xdr:rowOff>
    </xdr:from>
    <xdr:to>
      <xdr:col>7</xdr:col>
      <xdr:colOff>83128</xdr:colOff>
      <xdr:row>11</xdr:row>
      <xdr:rowOff>282575</xdr:rowOff>
    </xdr:to>
    <xdr:sp macro="" textlink="">
      <xdr:nvSpPr>
        <xdr:cNvPr id="21" name="四角形吹き出し 20">
          <a:extLst>
            <a:ext uri="{FF2B5EF4-FFF2-40B4-BE49-F238E27FC236}">
              <a16:creationId xmlns:a16="http://schemas.microsoft.com/office/drawing/2014/main" id="{00000000-0008-0000-0800-000015000000}"/>
            </a:ext>
          </a:extLst>
        </xdr:cNvPr>
        <xdr:cNvSpPr/>
      </xdr:nvSpPr>
      <xdr:spPr>
        <a:xfrm>
          <a:off x="4444423" y="44100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69273</xdr:colOff>
      <xdr:row>12</xdr:row>
      <xdr:rowOff>41275</xdr:rowOff>
    </xdr:from>
    <xdr:to>
      <xdr:col>7</xdr:col>
      <xdr:colOff>89478</xdr:colOff>
      <xdr:row>12</xdr:row>
      <xdr:rowOff>276225</xdr:rowOff>
    </xdr:to>
    <xdr:sp macro="" textlink="">
      <xdr:nvSpPr>
        <xdr:cNvPr id="22" name="四角形吹き出し 21">
          <a:extLst>
            <a:ext uri="{FF2B5EF4-FFF2-40B4-BE49-F238E27FC236}">
              <a16:creationId xmlns:a16="http://schemas.microsoft.com/office/drawing/2014/main" id="{00000000-0008-0000-0800-000016000000}"/>
            </a:ext>
          </a:extLst>
        </xdr:cNvPr>
        <xdr:cNvSpPr/>
      </xdr:nvSpPr>
      <xdr:spPr>
        <a:xfrm>
          <a:off x="4450773" y="4727575"/>
          <a:ext cx="750455" cy="2349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6</xdr:col>
      <xdr:colOff>62923</xdr:colOff>
      <xdr:row>12</xdr:row>
      <xdr:rowOff>41275</xdr:rowOff>
    </xdr:from>
    <xdr:to>
      <xdr:col>7</xdr:col>
      <xdr:colOff>83128</xdr:colOff>
      <xdr:row>12</xdr:row>
      <xdr:rowOff>282575</xdr:rowOff>
    </xdr:to>
    <xdr:sp macro="" textlink="">
      <xdr:nvSpPr>
        <xdr:cNvPr id="23" name="四角形吹き出し 22">
          <a:extLst>
            <a:ext uri="{FF2B5EF4-FFF2-40B4-BE49-F238E27FC236}">
              <a16:creationId xmlns:a16="http://schemas.microsoft.com/office/drawing/2014/main" id="{00000000-0008-0000-0800-000017000000}"/>
            </a:ext>
          </a:extLst>
        </xdr:cNvPr>
        <xdr:cNvSpPr/>
      </xdr:nvSpPr>
      <xdr:spPr>
        <a:xfrm>
          <a:off x="4444423" y="4727575"/>
          <a:ext cx="750455" cy="24130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twoCellAnchor>
    <xdr:from>
      <xdr:col>1</xdr:col>
      <xdr:colOff>552450</xdr:colOff>
      <xdr:row>13</xdr:row>
      <xdr:rowOff>38100</xdr:rowOff>
    </xdr:from>
    <xdr:to>
      <xdr:col>2</xdr:col>
      <xdr:colOff>647700</xdr:colOff>
      <xdr:row>13</xdr:row>
      <xdr:rowOff>285750</xdr:rowOff>
    </xdr:to>
    <xdr:sp macro="" textlink="">
      <xdr:nvSpPr>
        <xdr:cNvPr id="24" name="四角形吹き出し 23">
          <a:extLst>
            <a:ext uri="{FF2B5EF4-FFF2-40B4-BE49-F238E27FC236}">
              <a16:creationId xmlns:a16="http://schemas.microsoft.com/office/drawing/2014/main" id="{00000000-0008-0000-0800-000018000000}"/>
            </a:ext>
          </a:extLst>
        </xdr:cNvPr>
        <xdr:cNvSpPr/>
      </xdr:nvSpPr>
      <xdr:spPr>
        <a:xfrm>
          <a:off x="1282700" y="5041900"/>
          <a:ext cx="825500" cy="247650"/>
        </a:xfrm>
        <a:prstGeom prst="wedgeRectCallout">
          <a:avLst>
            <a:gd name="adj1" fmla="val -20833"/>
            <a:gd name="adj2" fmla="val 3035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ysClr val="windowText" lastClr="000000"/>
              </a:solidFill>
              <a:latin typeface="UD デジタル 教科書体 N-B" panose="02020700000000000000" pitchFamily="17" charset="-128"/>
              <a:ea typeface="UD デジタル 教科書体 N-B" panose="02020700000000000000" pitchFamily="17" charset="-128"/>
            </a:rPr>
            <a:t>固定項目</a:t>
          </a:r>
          <a:endParaRPr kumimoji="1" lang="en-US" altLang="ja-JP" sz="1000">
            <a:solidFill>
              <a:sysClr val="windowText" lastClr="000000"/>
            </a:solidFill>
            <a:latin typeface="UD デジタル 教科書体 N-B" panose="02020700000000000000" pitchFamily="17" charset="-128"/>
            <a:ea typeface="UD デジタル 教科書体 N-B" panose="02020700000000000000"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H28"/>
  <sheetViews>
    <sheetView topLeftCell="A11" workbookViewId="0">
      <selection activeCell="E18" sqref="E18:G18"/>
    </sheetView>
  </sheetViews>
  <sheetFormatPr defaultColWidth="9" defaultRowHeight="15" x14ac:dyDescent="0.25"/>
  <cols>
    <col min="1" max="8" width="9.625" style="1" customWidth="1"/>
    <col min="9" max="16384" width="9" style="1"/>
  </cols>
  <sheetData>
    <row r="1" spans="1:8" x14ac:dyDescent="0.25">
      <c r="A1" s="26" t="s">
        <v>0</v>
      </c>
      <c r="B1" s="26"/>
      <c r="C1" s="26"/>
      <c r="D1" s="26"/>
      <c r="E1" s="26"/>
      <c r="F1" s="26"/>
      <c r="G1" s="26"/>
      <c r="H1" s="26"/>
    </row>
    <row r="2" spans="1:8" x14ac:dyDescent="0.25">
      <c r="A2" s="26"/>
      <c r="B2" s="26"/>
      <c r="C2" s="26"/>
      <c r="D2" s="26"/>
      <c r="E2" s="26"/>
      <c r="F2" s="26"/>
      <c r="G2" s="26"/>
      <c r="H2" s="26"/>
    </row>
    <row r="3" spans="1:8" ht="30" customHeight="1" x14ac:dyDescent="0.25"/>
    <row r="4" spans="1:8" ht="30" customHeight="1" x14ac:dyDescent="0.25">
      <c r="A4" s="27" t="s">
        <v>27</v>
      </c>
      <c r="B4" s="27"/>
      <c r="C4" s="28"/>
      <c r="D4" s="28"/>
    </row>
    <row r="5" spans="1:8" ht="30" customHeight="1" x14ac:dyDescent="0.25">
      <c r="A5" s="24" t="s">
        <v>1</v>
      </c>
      <c r="B5" s="24"/>
      <c r="C5" s="25"/>
      <c r="D5" s="25"/>
      <c r="E5" s="25"/>
      <c r="F5" s="25"/>
      <c r="G5" s="25"/>
      <c r="H5" s="25"/>
    </row>
    <row r="6" spans="1:8" ht="60" customHeight="1" x14ac:dyDescent="0.25">
      <c r="A6" s="24" t="s">
        <v>23</v>
      </c>
      <c r="B6" s="24"/>
      <c r="C6" s="25"/>
      <c r="D6" s="25"/>
      <c r="E6" s="25"/>
      <c r="F6" s="25"/>
      <c r="G6" s="25"/>
      <c r="H6" s="25"/>
    </row>
    <row r="7" spans="1:8" ht="30" customHeight="1" x14ac:dyDescent="0.25">
      <c r="A7" s="24" t="s">
        <v>2</v>
      </c>
      <c r="B7" s="24"/>
      <c r="C7" s="25"/>
      <c r="D7" s="25"/>
      <c r="E7" s="25"/>
      <c r="F7" s="25"/>
      <c r="G7" s="25"/>
      <c r="H7" s="25"/>
    </row>
    <row r="8" spans="1:8" ht="30" customHeight="1" x14ac:dyDescent="0.25">
      <c r="A8" s="29" t="s">
        <v>3</v>
      </c>
      <c r="B8" s="17" t="s">
        <v>26</v>
      </c>
      <c r="C8" s="30"/>
      <c r="D8" s="30"/>
      <c r="E8" s="30"/>
      <c r="F8" s="30"/>
      <c r="G8" s="30"/>
      <c r="H8" s="30"/>
    </row>
    <row r="9" spans="1:8" ht="30" customHeight="1" x14ac:dyDescent="0.25">
      <c r="A9" s="29"/>
      <c r="B9" s="2" t="s">
        <v>4</v>
      </c>
      <c r="C9" s="31"/>
      <c r="D9" s="31"/>
      <c r="E9" s="31"/>
      <c r="F9" s="31"/>
      <c r="G9" s="31"/>
      <c r="H9" s="31"/>
    </row>
    <row r="10" spans="1:8" ht="30" customHeight="1" x14ac:dyDescent="0.25">
      <c r="A10" s="29"/>
      <c r="B10" s="3" t="s">
        <v>5</v>
      </c>
      <c r="C10" s="32"/>
      <c r="D10" s="32"/>
      <c r="E10" s="32"/>
      <c r="F10" s="32"/>
      <c r="G10" s="32"/>
      <c r="H10" s="32"/>
    </row>
    <row r="11" spans="1:8" ht="45" customHeight="1" x14ac:dyDescent="0.25">
      <c r="A11" s="33" t="s">
        <v>6</v>
      </c>
      <c r="B11" s="24"/>
      <c r="C11" s="24"/>
      <c r="D11" s="24"/>
      <c r="E11" s="33" t="s">
        <v>7</v>
      </c>
      <c r="F11" s="24"/>
      <c r="G11" s="24"/>
      <c r="H11" s="24"/>
    </row>
    <row r="12" spans="1:8" ht="24.95" customHeight="1" x14ac:dyDescent="0.25">
      <c r="A12" s="35" t="s">
        <v>8</v>
      </c>
      <c r="B12" s="36"/>
      <c r="C12" s="36"/>
      <c r="D12" s="14"/>
      <c r="E12" s="35" t="s">
        <v>24</v>
      </c>
      <c r="F12" s="36"/>
      <c r="G12" s="36"/>
      <c r="H12" s="14"/>
    </row>
    <row r="13" spans="1:8" ht="24.95" customHeight="1" x14ac:dyDescent="0.25">
      <c r="A13" s="35" t="s">
        <v>10</v>
      </c>
      <c r="B13" s="36"/>
      <c r="C13" s="36"/>
      <c r="D13" s="15"/>
      <c r="E13" s="35" t="s">
        <v>11</v>
      </c>
      <c r="F13" s="36"/>
      <c r="G13" s="36"/>
      <c r="H13" s="14"/>
    </row>
    <row r="14" spans="1:8" ht="24.95" customHeight="1" x14ac:dyDescent="0.25">
      <c r="A14" s="38"/>
      <c r="B14" s="39"/>
      <c r="C14" s="39"/>
      <c r="D14" s="40"/>
      <c r="E14" s="18" t="s">
        <v>29</v>
      </c>
      <c r="F14" s="19"/>
      <c r="G14" s="19"/>
      <c r="H14" s="14"/>
    </row>
    <row r="15" spans="1:8" ht="24.95" customHeight="1" x14ac:dyDescent="0.25">
      <c r="A15" s="24" t="s">
        <v>12</v>
      </c>
      <c r="B15" s="24"/>
      <c r="C15" s="37"/>
      <c r="D15" s="6">
        <f>D12*D13</f>
        <v>0</v>
      </c>
      <c r="E15" s="24" t="s">
        <v>12</v>
      </c>
      <c r="F15" s="24"/>
      <c r="G15" s="37"/>
      <c r="H15" s="6">
        <f>SUM(H12:H14)</f>
        <v>0</v>
      </c>
    </row>
    <row r="16" spans="1:8" ht="24.95" customHeight="1" x14ac:dyDescent="0.25">
      <c r="A16" s="37" t="s">
        <v>13</v>
      </c>
      <c r="B16" s="44"/>
      <c r="C16" s="44"/>
      <c r="D16" s="44"/>
      <c r="E16" s="44"/>
      <c r="F16" s="45"/>
      <c r="G16" s="46">
        <f>D15-H15</f>
        <v>0</v>
      </c>
      <c r="H16" s="47"/>
    </row>
    <row r="17" spans="1:8" ht="39.950000000000003" customHeight="1" x14ac:dyDescent="0.25">
      <c r="A17" s="60" t="s">
        <v>35</v>
      </c>
      <c r="B17" s="61"/>
      <c r="C17" s="61"/>
      <c r="D17" s="61"/>
      <c r="E17" s="61"/>
      <c r="F17" s="61"/>
      <c r="G17" s="61"/>
      <c r="H17" s="61"/>
    </row>
    <row r="18" spans="1:8" ht="24.95" customHeight="1" x14ac:dyDescent="0.25">
      <c r="A18" s="48" t="s">
        <v>14</v>
      </c>
      <c r="B18" s="49"/>
      <c r="C18" s="50"/>
      <c r="E18" s="33" t="s">
        <v>42</v>
      </c>
      <c r="F18" s="24"/>
      <c r="G18" s="24"/>
      <c r="H18" s="7">
        <f>H12*5+H13+H14</f>
        <v>0</v>
      </c>
    </row>
    <row r="19" spans="1:8" ht="24.95" customHeight="1" thickBot="1" x14ac:dyDescent="0.3">
      <c r="A19" s="51"/>
      <c r="B19" s="52"/>
      <c r="C19" s="53"/>
      <c r="E19" s="57" t="s">
        <v>15</v>
      </c>
      <c r="F19" s="57"/>
      <c r="G19" s="57"/>
      <c r="H19" s="8">
        <f>D15-H18</f>
        <v>0</v>
      </c>
    </row>
    <row r="20" spans="1:8" ht="24.95" customHeight="1" thickTop="1" thickBot="1" x14ac:dyDescent="0.3">
      <c r="A20" s="54"/>
      <c r="B20" s="55"/>
      <c r="C20" s="56"/>
      <c r="E20" s="58" t="s">
        <v>16</v>
      </c>
      <c r="F20" s="58"/>
      <c r="G20" s="59" t="str">
        <f>IF(H19&gt;0,"営利加算あり","営利加算なし")</f>
        <v>営利加算なし</v>
      </c>
      <c r="H20" s="59"/>
    </row>
    <row r="21" spans="1:8" ht="24.95" customHeight="1" thickTop="1" x14ac:dyDescent="0.25"/>
    <row r="22" spans="1:8" ht="18.75" x14ac:dyDescent="0.4">
      <c r="A22" s="62" t="s">
        <v>37</v>
      </c>
      <c r="B22" s="63"/>
      <c r="C22" s="63"/>
      <c r="D22" s="63"/>
      <c r="E22" s="63"/>
      <c r="F22" s="63"/>
      <c r="G22" s="63"/>
      <c r="H22" s="63"/>
    </row>
    <row r="23" spans="1:8" ht="24.95" customHeight="1" x14ac:dyDescent="0.25">
      <c r="A23" s="34" t="s">
        <v>39</v>
      </c>
      <c r="B23" s="34"/>
      <c r="C23" s="34"/>
      <c r="D23" s="16"/>
      <c r="E23" s="34" t="s">
        <v>40</v>
      </c>
      <c r="F23" s="34"/>
      <c r="G23" s="34"/>
      <c r="H23" s="16"/>
    </row>
    <row r="24" spans="1:8" ht="24.95" customHeight="1" x14ac:dyDescent="0.25">
      <c r="A24" s="34" t="s">
        <v>10</v>
      </c>
      <c r="B24" s="34"/>
      <c r="C24" s="34"/>
      <c r="D24" s="10">
        <f>D13</f>
        <v>0</v>
      </c>
      <c r="E24" s="34" t="s">
        <v>10</v>
      </c>
      <c r="F24" s="34"/>
      <c r="G24" s="34"/>
      <c r="H24" s="10">
        <f>D13</f>
        <v>0</v>
      </c>
    </row>
    <row r="25" spans="1:8" ht="24.95" customHeight="1" x14ac:dyDescent="0.25">
      <c r="A25" s="43" t="s">
        <v>12</v>
      </c>
      <c r="B25" s="43"/>
      <c r="C25" s="43"/>
      <c r="D25" s="11">
        <f>D23*D24</f>
        <v>0</v>
      </c>
      <c r="E25" s="43" t="s">
        <v>12</v>
      </c>
      <c r="F25" s="43"/>
      <c r="G25" s="43"/>
      <c r="H25" s="11">
        <f>H23*H24</f>
        <v>0</v>
      </c>
    </row>
    <row r="26" spans="1:8" ht="9.9499999999999993" customHeight="1" x14ac:dyDescent="0.25"/>
    <row r="27" spans="1:8" ht="14.45" customHeight="1" x14ac:dyDescent="0.25">
      <c r="A27" s="41" t="s">
        <v>41</v>
      </c>
      <c r="B27" s="42"/>
      <c r="C27" s="42"/>
      <c r="D27" s="42"/>
      <c r="E27" s="42"/>
      <c r="F27" s="42"/>
      <c r="G27" s="42"/>
      <c r="H27" s="42"/>
    </row>
    <row r="28" spans="1:8" x14ac:dyDescent="0.25">
      <c r="A28" s="42" t="s">
        <v>17</v>
      </c>
      <c r="B28" s="42"/>
      <c r="C28" s="42"/>
      <c r="D28" s="42"/>
      <c r="E28" s="42"/>
      <c r="F28" s="42"/>
      <c r="G28" s="42"/>
      <c r="H28" s="42"/>
    </row>
  </sheetData>
  <mergeCells count="39">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 ref="E24:G24"/>
    <mergeCell ref="A12:C12"/>
    <mergeCell ref="E12:G12"/>
    <mergeCell ref="A13:C13"/>
    <mergeCell ref="E13:G13"/>
    <mergeCell ref="A15:C15"/>
    <mergeCell ref="E15:G15"/>
    <mergeCell ref="A14:D14"/>
    <mergeCell ref="A8:A10"/>
    <mergeCell ref="C8:H8"/>
    <mergeCell ref="C9:H9"/>
    <mergeCell ref="C10:H10"/>
    <mergeCell ref="A11:D11"/>
    <mergeCell ref="E11:H11"/>
    <mergeCell ref="A7:B7"/>
    <mergeCell ref="C7:H7"/>
    <mergeCell ref="A1:H2"/>
    <mergeCell ref="A5:B5"/>
    <mergeCell ref="C5:H5"/>
    <mergeCell ref="A6:B6"/>
    <mergeCell ref="C6:H6"/>
    <mergeCell ref="A4:B4"/>
    <mergeCell ref="C4:D4"/>
  </mergeCells>
  <phoneticPr fontId="2"/>
  <printOptions horizontalCentered="1"/>
  <pageMargins left="0.51181102362204722" right="0.51181102362204722" top="0.55118110236220474" bottom="0.48" header="0.31496062992125984" footer="0.31496062992125984"/>
  <pageSetup paperSize="9" orientation="portrait" cellComments="asDisplaye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H28"/>
  <sheetViews>
    <sheetView topLeftCell="A10" workbookViewId="0">
      <selection activeCell="H18" sqref="H18"/>
    </sheetView>
  </sheetViews>
  <sheetFormatPr defaultColWidth="9" defaultRowHeight="15" x14ac:dyDescent="0.25"/>
  <cols>
    <col min="1" max="8" width="9.625" style="1" customWidth="1"/>
    <col min="9" max="16384" width="9" style="1"/>
  </cols>
  <sheetData>
    <row r="1" spans="1:8" x14ac:dyDescent="0.25">
      <c r="A1" s="26" t="s">
        <v>0</v>
      </c>
      <c r="B1" s="26"/>
      <c r="C1" s="26"/>
      <c r="D1" s="26"/>
      <c r="E1" s="26"/>
      <c r="F1" s="26"/>
      <c r="G1" s="26"/>
      <c r="H1" s="26"/>
    </row>
    <row r="2" spans="1:8" x14ac:dyDescent="0.25">
      <c r="A2" s="26"/>
      <c r="B2" s="26"/>
      <c r="C2" s="26"/>
      <c r="D2" s="26"/>
      <c r="E2" s="26"/>
      <c r="F2" s="26"/>
      <c r="G2" s="26"/>
      <c r="H2" s="26"/>
    </row>
    <row r="3" spans="1:8" ht="30" customHeight="1" x14ac:dyDescent="0.25"/>
    <row r="4" spans="1:8" ht="30" customHeight="1" x14ac:dyDescent="0.25">
      <c r="A4" s="27" t="s">
        <v>27</v>
      </c>
      <c r="B4" s="27"/>
      <c r="C4" s="27"/>
      <c r="D4" s="27"/>
    </row>
    <row r="5" spans="1:8" ht="30" customHeight="1" x14ac:dyDescent="0.25">
      <c r="A5" s="24" t="s">
        <v>1</v>
      </c>
      <c r="B5" s="24"/>
      <c r="C5" s="64" t="s">
        <v>25</v>
      </c>
      <c r="D5" s="64"/>
      <c r="E5" s="64"/>
      <c r="F5" s="64"/>
      <c r="G5" s="64"/>
      <c r="H5" s="64"/>
    </row>
    <row r="6" spans="1:8" ht="60" customHeight="1" x14ac:dyDescent="0.25">
      <c r="A6" s="24" t="s">
        <v>23</v>
      </c>
      <c r="B6" s="24"/>
      <c r="C6" s="65" t="s">
        <v>44</v>
      </c>
      <c r="D6" s="65"/>
      <c r="E6" s="65"/>
      <c r="F6" s="65"/>
      <c r="G6" s="65"/>
      <c r="H6" s="65"/>
    </row>
    <row r="7" spans="1:8" ht="30" customHeight="1" x14ac:dyDescent="0.25">
      <c r="A7" s="24" t="s">
        <v>2</v>
      </c>
      <c r="B7" s="24"/>
      <c r="C7" s="64" t="s">
        <v>43</v>
      </c>
      <c r="D7" s="64"/>
      <c r="E7" s="64"/>
      <c r="F7" s="64"/>
      <c r="G7" s="64"/>
      <c r="H7" s="64"/>
    </row>
    <row r="8" spans="1:8" ht="30" customHeight="1" x14ac:dyDescent="0.25">
      <c r="A8" s="29" t="s">
        <v>3</v>
      </c>
      <c r="B8" s="17" t="s">
        <v>26</v>
      </c>
      <c r="C8" s="66" t="s">
        <v>20</v>
      </c>
      <c r="D8" s="66"/>
      <c r="E8" s="66"/>
      <c r="F8" s="66"/>
      <c r="G8" s="66"/>
      <c r="H8" s="66"/>
    </row>
    <row r="9" spans="1:8" ht="30" customHeight="1" x14ac:dyDescent="0.25">
      <c r="A9" s="29"/>
      <c r="B9" s="2" t="s">
        <v>4</v>
      </c>
      <c r="C9" s="67" t="s">
        <v>21</v>
      </c>
      <c r="D9" s="67"/>
      <c r="E9" s="67"/>
      <c r="F9" s="67"/>
      <c r="G9" s="67"/>
      <c r="H9" s="67"/>
    </row>
    <row r="10" spans="1:8" ht="30" customHeight="1" x14ac:dyDescent="0.25">
      <c r="A10" s="29"/>
      <c r="B10" s="3" t="s">
        <v>5</v>
      </c>
      <c r="C10" s="68" t="s">
        <v>22</v>
      </c>
      <c r="D10" s="68"/>
      <c r="E10" s="68"/>
      <c r="F10" s="68"/>
      <c r="G10" s="68"/>
      <c r="H10" s="68"/>
    </row>
    <row r="11" spans="1:8" ht="45" customHeight="1" x14ac:dyDescent="0.25">
      <c r="A11" s="33" t="s">
        <v>6</v>
      </c>
      <c r="B11" s="24"/>
      <c r="C11" s="24"/>
      <c r="D11" s="24"/>
      <c r="E11" s="33" t="s">
        <v>7</v>
      </c>
      <c r="F11" s="24"/>
      <c r="G11" s="24"/>
      <c r="H11" s="24"/>
    </row>
    <row r="12" spans="1:8" ht="24.95" customHeight="1" x14ac:dyDescent="0.25">
      <c r="A12" s="35" t="s">
        <v>8</v>
      </c>
      <c r="B12" s="36"/>
      <c r="C12" s="36"/>
      <c r="D12" s="5">
        <v>500</v>
      </c>
      <c r="E12" s="35" t="s">
        <v>24</v>
      </c>
      <c r="F12" s="36"/>
      <c r="G12" s="36"/>
      <c r="H12" s="5">
        <v>4200</v>
      </c>
    </row>
    <row r="13" spans="1:8" ht="24.95" customHeight="1" x14ac:dyDescent="0.25">
      <c r="A13" s="35" t="s">
        <v>10</v>
      </c>
      <c r="B13" s="36"/>
      <c r="C13" s="36"/>
      <c r="D13" s="12">
        <v>20</v>
      </c>
      <c r="E13" s="35" t="s">
        <v>11</v>
      </c>
      <c r="F13" s="36"/>
      <c r="G13" s="36"/>
      <c r="H13" s="5">
        <v>0</v>
      </c>
    </row>
    <row r="14" spans="1:8" ht="24.95" customHeight="1" x14ac:dyDescent="0.25">
      <c r="A14" s="38"/>
      <c r="B14" s="39"/>
      <c r="C14" s="39"/>
      <c r="D14" s="40"/>
      <c r="E14" s="18" t="s">
        <v>29</v>
      </c>
      <c r="F14" s="19"/>
      <c r="G14" s="19"/>
      <c r="H14" s="22">
        <v>3000</v>
      </c>
    </row>
    <row r="15" spans="1:8" ht="24.95" customHeight="1" x14ac:dyDescent="0.25">
      <c r="A15" s="24" t="s">
        <v>12</v>
      </c>
      <c r="B15" s="24"/>
      <c r="C15" s="37"/>
      <c r="D15" s="6">
        <f>D12*D13</f>
        <v>10000</v>
      </c>
      <c r="E15" s="24" t="s">
        <v>12</v>
      </c>
      <c r="F15" s="24"/>
      <c r="G15" s="37"/>
      <c r="H15" s="6">
        <f>SUM(H12:H14)</f>
        <v>7200</v>
      </c>
    </row>
    <row r="16" spans="1:8" ht="24.95" customHeight="1" x14ac:dyDescent="0.25">
      <c r="A16" s="37" t="s">
        <v>13</v>
      </c>
      <c r="B16" s="44"/>
      <c r="C16" s="44"/>
      <c r="D16" s="44"/>
      <c r="E16" s="44"/>
      <c r="F16" s="45"/>
      <c r="G16" s="46">
        <f>D15-H15</f>
        <v>2800</v>
      </c>
      <c r="H16" s="47"/>
    </row>
    <row r="17" spans="1:8" ht="39.950000000000003" customHeight="1" x14ac:dyDescent="0.25">
      <c r="A17" s="60" t="s">
        <v>35</v>
      </c>
      <c r="B17" s="61"/>
      <c r="C17" s="61"/>
      <c r="D17" s="61"/>
      <c r="E17" s="61"/>
      <c r="F17" s="61"/>
      <c r="G17" s="61"/>
      <c r="H17" s="61"/>
    </row>
    <row r="18" spans="1:8" ht="24.95" customHeight="1" x14ac:dyDescent="0.25">
      <c r="A18" s="48" t="s">
        <v>14</v>
      </c>
      <c r="B18" s="49"/>
      <c r="C18" s="50"/>
      <c r="E18" s="33" t="s">
        <v>42</v>
      </c>
      <c r="F18" s="24"/>
      <c r="G18" s="24"/>
      <c r="H18" s="7">
        <f>H12*5+H13+H14</f>
        <v>24000</v>
      </c>
    </row>
    <row r="19" spans="1:8" ht="24.95" customHeight="1" thickBot="1" x14ac:dyDescent="0.3">
      <c r="A19" s="51"/>
      <c r="B19" s="52"/>
      <c r="C19" s="53"/>
      <c r="E19" s="57" t="s">
        <v>15</v>
      </c>
      <c r="F19" s="57"/>
      <c r="G19" s="57"/>
      <c r="H19" s="8">
        <f>D15-H18</f>
        <v>-14000</v>
      </c>
    </row>
    <row r="20" spans="1:8" ht="24.95" customHeight="1" thickTop="1" thickBot="1" x14ac:dyDescent="0.3">
      <c r="A20" s="54"/>
      <c r="B20" s="55"/>
      <c r="C20" s="56"/>
      <c r="E20" s="58" t="s">
        <v>16</v>
      </c>
      <c r="F20" s="58"/>
      <c r="G20" s="59" t="str">
        <f>IF(H19&gt;0,"営利加算あり","営利加算なし")</f>
        <v>営利加算なし</v>
      </c>
      <c r="H20" s="59"/>
    </row>
    <row r="21" spans="1:8" ht="24.95" customHeight="1" thickTop="1" x14ac:dyDescent="0.25"/>
    <row r="22" spans="1:8" ht="18.75" x14ac:dyDescent="0.4">
      <c r="A22" s="62" t="s">
        <v>37</v>
      </c>
      <c r="B22" s="63"/>
      <c r="C22" s="63"/>
      <c r="D22" s="63"/>
      <c r="E22" s="63"/>
      <c r="F22" s="63"/>
      <c r="G22" s="63"/>
      <c r="H22" s="63"/>
    </row>
    <row r="23" spans="1:8" ht="24.95" customHeight="1" x14ac:dyDescent="0.25">
      <c r="A23" s="34" t="s">
        <v>39</v>
      </c>
      <c r="B23" s="34"/>
      <c r="C23" s="34"/>
      <c r="D23" s="9"/>
      <c r="E23" s="34" t="s">
        <v>40</v>
      </c>
      <c r="F23" s="34"/>
      <c r="G23" s="34"/>
      <c r="H23" s="9"/>
    </row>
    <row r="24" spans="1:8" ht="24.95" customHeight="1" x14ac:dyDescent="0.25">
      <c r="A24" s="34" t="s">
        <v>10</v>
      </c>
      <c r="B24" s="34"/>
      <c r="C24" s="34"/>
      <c r="D24" s="10">
        <f>D13</f>
        <v>20</v>
      </c>
      <c r="E24" s="34" t="s">
        <v>10</v>
      </c>
      <c r="F24" s="34"/>
      <c r="G24" s="34"/>
      <c r="H24" s="10">
        <f>D13</f>
        <v>20</v>
      </c>
    </row>
    <row r="25" spans="1:8" ht="24.95" customHeight="1" x14ac:dyDescent="0.25">
      <c r="A25" s="43" t="s">
        <v>12</v>
      </c>
      <c r="B25" s="43"/>
      <c r="C25" s="43"/>
      <c r="D25" s="11">
        <f>D23*D24</f>
        <v>0</v>
      </c>
      <c r="E25" s="43" t="s">
        <v>12</v>
      </c>
      <c r="F25" s="43"/>
      <c r="G25" s="43"/>
      <c r="H25" s="11">
        <f>H23*H24</f>
        <v>0</v>
      </c>
    </row>
    <row r="26" spans="1:8" ht="9.9499999999999993" customHeight="1" x14ac:dyDescent="0.25"/>
    <row r="27" spans="1:8" ht="14.45" customHeight="1" x14ac:dyDescent="0.25">
      <c r="A27" s="41" t="s">
        <v>41</v>
      </c>
      <c r="B27" s="42"/>
      <c r="C27" s="42"/>
      <c r="D27" s="42"/>
      <c r="E27" s="42"/>
      <c r="F27" s="42"/>
      <c r="G27" s="42"/>
      <c r="H27" s="42"/>
    </row>
    <row r="28" spans="1:8" x14ac:dyDescent="0.25">
      <c r="A28" s="42" t="s">
        <v>17</v>
      </c>
      <c r="B28" s="42"/>
      <c r="C28" s="42"/>
      <c r="D28" s="42"/>
      <c r="E28" s="42"/>
      <c r="F28" s="42"/>
      <c r="G28" s="42"/>
      <c r="H28" s="42"/>
    </row>
  </sheetData>
  <mergeCells count="39">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 ref="E24:G24"/>
    <mergeCell ref="A12:C12"/>
    <mergeCell ref="E12:G12"/>
    <mergeCell ref="A13:C13"/>
    <mergeCell ref="E13:G13"/>
    <mergeCell ref="A15:C15"/>
    <mergeCell ref="E15:G15"/>
    <mergeCell ref="A14:D14"/>
    <mergeCell ref="A8:A10"/>
    <mergeCell ref="C8:H8"/>
    <mergeCell ref="C9:H9"/>
    <mergeCell ref="C10:H10"/>
    <mergeCell ref="A11:D11"/>
    <mergeCell ref="E11:H11"/>
    <mergeCell ref="A7:B7"/>
    <mergeCell ref="C7:H7"/>
    <mergeCell ref="A1:H2"/>
    <mergeCell ref="A5:B5"/>
    <mergeCell ref="C5:H5"/>
    <mergeCell ref="A6:B6"/>
    <mergeCell ref="C6:H6"/>
    <mergeCell ref="A4:B4"/>
    <mergeCell ref="C4:D4"/>
  </mergeCells>
  <phoneticPr fontId="2"/>
  <printOptions horizontalCentered="1"/>
  <pageMargins left="0.51181102362204722" right="0.51181102362204722" top="0.55118110236220474" bottom="0.47" header="0.31496062992125984" footer="0.31496062992125984"/>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sheetPr>
  <dimension ref="A1:H28"/>
  <sheetViews>
    <sheetView topLeftCell="A15" workbookViewId="0">
      <selection activeCell="H18" sqref="H18"/>
    </sheetView>
  </sheetViews>
  <sheetFormatPr defaultColWidth="9" defaultRowHeight="15" x14ac:dyDescent="0.25"/>
  <cols>
    <col min="1" max="8" width="9.625" style="1" customWidth="1"/>
    <col min="9" max="16384" width="9" style="1"/>
  </cols>
  <sheetData>
    <row r="1" spans="1:8" x14ac:dyDescent="0.25">
      <c r="A1" s="26" t="s">
        <v>0</v>
      </c>
      <c r="B1" s="26"/>
      <c r="C1" s="26"/>
      <c r="D1" s="26"/>
      <c r="E1" s="26"/>
      <c r="F1" s="26"/>
      <c r="G1" s="26"/>
      <c r="H1" s="26"/>
    </row>
    <row r="2" spans="1:8" x14ac:dyDescent="0.25">
      <c r="A2" s="26"/>
      <c r="B2" s="26"/>
      <c r="C2" s="26"/>
      <c r="D2" s="26"/>
      <c r="E2" s="26"/>
      <c r="F2" s="26"/>
      <c r="G2" s="26"/>
      <c r="H2" s="26"/>
    </row>
    <row r="3" spans="1:8" ht="30" customHeight="1" x14ac:dyDescent="0.25"/>
    <row r="4" spans="1:8" ht="30" customHeight="1" x14ac:dyDescent="0.25">
      <c r="A4" s="27" t="s">
        <v>27</v>
      </c>
      <c r="B4" s="27"/>
      <c r="C4" s="28"/>
      <c r="D4" s="28"/>
    </row>
    <row r="5" spans="1:8" ht="30" customHeight="1" x14ac:dyDescent="0.25">
      <c r="A5" s="24" t="s">
        <v>1</v>
      </c>
      <c r="B5" s="24"/>
      <c r="C5" s="25"/>
      <c r="D5" s="25"/>
      <c r="E5" s="25"/>
      <c r="F5" s="25"/>
      <c r="G5" s="25"/>
      <c r="H5" s="25"/>
    </row>
    <row r="6" spans="1:8" ht="60" customHeight="1" x14ac:dyDescent="0.25">
      <c r="A6" s="24" t="s">
        <v>23</v>
      </c>
      <c r="B6" s="24"/>
      <c r="C6" s="25"/>
      <c r="D6" s="25"/>
      <c r="E6" s="25"/>
      <c r="F6" s="25"/>
      <c r="G6" s="25"/>
      <c r="H6" s="25"/>
    </row>
    <row r="7" spans="1:8" ht="30" customHeight="1" x14ac:dyDescent="0.25">
      <c r="A7" s="24" t="s">
        <v>2</v>
      </c>
      <c r="B7" s="24"/>
      <c r="C7" s="25"/>
      <c r="D7" s="25"/>
      <c r="E7" s="25"/>
      <c r="F7" s="25"/>
      <c r="G7" s="25"/>
      <c r="H7" s="25"/>
    </row>
    <row r="8" spans="1:8" ht="30" customHeight="1" x14ac:dyDescent="0.25">
      <c r="A8" s="29" t="s">
        <v>3</v>
      </c>
      <c r="B8" s="17" t="s">
        <v>26</v>
      </c>
      <c r="C8" s="30"/>
      <c r="D8" s="30"/>
      <c r="E8" s="30"/>
      <c r="F8" s="30"/>
      <c r="G8" s="30"/>
      <c r="H8" s="30"/>
    </row>
    <row r="9" spans="1:8" ht="30" customHeight="1" x14ac:dyDescent="0.25">
      <c r="A9" s="29"/>
      <c r="B9" s="2" t="s">
        <v>4</v>
      </c>
      <c r="C9" s="31"/>
      <c r="D9" s="31"/>
      <c r="E9" s="31"/>
      <c r="F9" s="31"/>
      <c r="G9" s="31"/>
      <c r="H9" s="31"/>
    </row>
    <row r="10" spans="1:8" ht="30" customHeight="1" x14ac:dyDescent="0.25">
      <c r="A10" s="29"/>
      <c r="B10" s="3" t="s">
        <v>5</v>
      </c>
      <c r="C10" s="32"/>
      <c r="D10" s="32"/>
      <c r="E10" s="32"/>
      <c r="F10" s="32"/>
      <c r="G10" s="32"/>
      <c r="H10" s="32"/>
    </row>
    <row r="11" spans="1:8" ht="45" customHeight="1" x14ac:dyDescent="0.25">
      <c r="A11" s="33" t="s">
        <v>18</v>
      </c>
      <c r="B11" s="24"/>
      <c r="C11" s="24"/>
      <c r="D11" s="24"/>
      <c r="E11" s="33" t="s">
        <v>7</v>
      </c>
      <c r="F11" s="24"/>
      <c r="G11" s="24"/>
      <c r="H11" s="24"/>
    </row>
    <row r="12" spans="1:8" ht="24.95" customHeight="1" x14ac:dyDescent="0.25">
      <c r="A12" s="18" t="s">
        <v>28</v>
      </c>
      <c r="B12" s="13"/>
      <c r="C12" s="13"/>
      <c r="D12" s="14"/>
      <c r="E12" s="35" t="s">
        <v>9</v>
      </c>
      <c r="F12" s="36"/>
      <c r="G12" s="36"/>
      <c r="H12" s="14"/>
    </row>
    <row r="13" spans="1:8" ht="24.95" customHeight="1" x14ac:dyDescent="0.25">
      <c r="A13" s="35" t="s">
        <v>19</v>
      </c>
      <c r="B13" s="36"/>
      <c r="C13" s="36"/>
      <c r="D13" s="15"/>
      <c r="E13" s="35" t="s">
        <v>31</v>
      </c>
      <c r="F13" s="36"/>
      <c r="G13" s="36"/>
      <c r="H13" s="14"/>
    </row>
    <row r="14" spans="1:8" ht="24.95" customHeight="1" x14ac:dyDescent="0.25">
      <c r="A14" s="69" t="s">
        <v>32</v>
      </c>
      <c r="B14" s="70"/>
      <c r="C14" s="70"/>
      <c r="D14" s="20"/>
      <c r="E14" s="35" t="s">
        <v>30</v>
      </c>
      <c r="F14" s="36"/>
      <c r="G14" s="36"/>
      <c r="H14" s="14"/>
    </row>
    <row r="15" spans="1:8" ht="24.95" customHeight="1" x14ac:dyDescent="0.25">
      <c r="A15" s="24" t="s">
        <v>12</v>
      </c>
      <c r="B15" s="24"/>
      <c r="C15" s="37"/>
      <c r="D15" s="6">
        <f>D12*D13</f>
        <v>0</v>
      </c>
      <c r="E15" s="24" t="s">
        <v>12</v>
      </c>
      <c r="F15" s="24"/>
      <c r="G15" s="37"/>
      <c r="H15" s="6">
        <f>(H12+H13+H14)*D14</f>
        <v>0</v>
      </c>
    </row>
    <row r="16" spans="1:8" ht="24.95" customHeight="1" x14ac:dyDescent="0.25">
      <c r="A16" s="37" t="s">
        <v>13</v>
      </c>
      <c r="B16" s="44"/>
      <c r="C16" s="44"/>
      <c r="D16" s="44"/>
      <c r="E16" s="44"/>
      <c r="F16" s="45"/>
      <c r="G16" s="46">
        <f>D15-H15</f>
        <v>0</v>
      </c>
      <c r="H16" s="47"/>
    </row>
    <row r="17" spans="1:8" ht="53.1" customHeight="1" x14ac:dyDescent="0.25">
      <c r="A17" s="71" t="s">
        <v>36</v>
      </c>
      <c r="B17" s="72"/>
      <c r="C17" s="72"/>
      <c r="D17" s="72"/>
      <c r="E17" s="72"/>
      <c r="F17" s="72"/>
      <c r="G17" s="72"/>
      <c r="H17" s="72"/>
    </row>
    <row r="18" spans="1:8" ht="24.95" customHeight="1" x14ac:dyDescent="0.25">
      <c r="A18" s="48" t="s">
        <v>14</v>
      </c>
      <c r="B18" s="49"/>
      <c r="C18" s="50"/>
      <c r="E18" s="33" t="s">
        <v>42</v>
      </c>
      <c r="F18" s="24"/>
      <c r="G18" s="24"/>
      <c r="H18" s="7">
        <f>H12*D14*5+H13*D14+H14*D14</f>
        <v>0</v>
      </c>
    </row>
    <row r="19" spans="1:8" ht="24.95" customHeight="1" thickBot="1" x14ac:dyDescent="0.3">
      <c r="A19" s="51"/>
      <c r="B19" s="52"/>
      <c r="C19" s="53"/>
      <c r="E19" s="57" t="s">
        <v>15</v>
      </c>
      <c r="F19" s="57"/>
      <c r="G19" s="57"/>
      <c r="H19" s="8">
        <f>D15-H18</f>
        <v>0</v>
      </c>
    </row>
    <row r="20" spans="1:8" ht="24.95" customHeight="1" thickTop="1" thickBot="1" x14ac:dyDescent="0.3">
      <c r="A20" s="54"/>
      <c r="B20" s="55"/>
      <c r="C20" s="56"/>
      <c r="E20" s="58" t="s">
        <v>16</v>
      </c>
      <c r="F20" s="58"/>
      <c r="G20" s="59" t="str">
        <f>IF(H19&gt;0,"営利加算あり","営利加算なし")</f>
        <v>営利加算なし</v>
      </c>
      <c r="H20" s="59"/>
    </row>
    <row r="21" spans="1:8" ht="24.95" customHeight="1" thickTop="1" x14ac:dyDescent="0.25"/>
    <row r="22" spans="1:8" ht="18.75" x14ac:dyDescent="0.4">
      <c r="A22" s="62" t="s">
        <v>38</v>
      </c>
      <c r="B22" s="63"/>
      <c r="C22" s="63"/>
      <c r="D22" s="63"/>
      <c r="E22" s="63"/>
      <c r="F22" s="63"/>
      <c r="G22" s="63"/>
      <c r="H22" s="63"/>
    </row>
    <row r="23" spans="1:8" ht="24.95" customHeight="1" x14ac:dyDescent="0.25">
      <c r="A23" s="34" t="s">
        <v>39</v>
      </c>
      <c r="B23" s="34"/>
      <c r="C23" s="34"/>
      <c r="D23" s="16"/>
      <c r="E23" s="34" t="s">
        <v>40</v>
      </c>
      <c r="F23" s="34"/>
      <c r="G23" s="34"/>
      <c r="H23" s="16"/>
    </row>
    <row r="24" spans="1:8" ht="24.95" customHeight="1" x14ac:dyDescent="0.25">
      <c r="A24" s="34" t="s">
        <v>10</v>
      </c>
      <c r="B24" s="34"/>
      <c r="C24" s="34"/>
      <c r="D24" s="10">
        <f>D13</f>
        <v>0</v>
      </c>
      <c r="E24" s="34" t="s">
        <v>10</v>
      </c>
      <c r="F24" s="34"/>
      <c r="G24" s="34"/>
      <c r="H24" s="10">
        <f>D13</f>
        <v>0</v>
      </c>
    </row>
    <row r="25" spans="1:8" ht="24.95" customHeight="1" x14ac:dyDescent="0.25">
      <c r="A25" s="43" t="s">
        <v>12</v>
      </c>
      <c r="B25" s="43"/>
      <c r="C25" s="43"/>
      <c r="D25" s="11">
        <f>D23*D24</f>
        <v>0</v>
      </c>
      <c r="E25" s="43" t="s">
        <v>12</v>
      </c>
      <c r="F25" s="43"/>
      <c r="G25" s="43"/>
      <c r="H25" s="11">
        <f>H23*H24</f>
        <v>0</v>
      </c>
    </row>
    <row r="26" spans="1:8" ht="9.9499999999999993" customHeight="1" x14ac:dyDescent="0.25"/>
    <row r="27" spans="1:8" ht="14.45" customHeight="1" x14ac:dyDescent="0.25">
      <c r="A27" s="41" t="s">
        <v>41</v>
      </c>
      <c r="B27" s="42"/>
      <c r="C27" s="42"/>
      <c r="D27" s="42"/>
      <c r="E27" s="42"/>
      <c r="F27" s="42"/>
      <c r="G27" s="42"/>
      <c r="H27" s="42"/>
    </row>
    <row r="28" spans="1:8" x14ac:dyDescent="0.25">
      <c r="A28" s="42" t="s">
        <v>17</v>
      </c>
      <c r="B28" s="42"/>
      <c r="C28" s="42"/>
      <c r="D28" s="42"/>
      <c r="E28" s="42"/>
      <c r="F28" s="42"/>
      <c r="G28" s="42"/>
      <c r="H28" s="42"/>
    </row>
  </sheetData>
  <mergeCells count="39">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7:B7"/>
    <mergeCell ref="C7:H7"/>
    <mergeCell ref="A1:H2"/>
    <mergeCell ref="A5:B5"/>
    <mergeCell ref="C5:H5"/>
    <mergeCell ref="A6:B6"/>
    <mergeCell ref="C6:H6"/>
    <mergeCell ref="A4:B4"/>
    <mergeCell ref="C4:D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H28"/>
  <sheetViews>
    <sheetView topLeftCell="A17" workbookViewId="0">
      <selection activeCell="H24" sqref="H24"/>
    </sheetView>
  </sheetViews>
  <sheetFormatPr defaultColWidth="9" defaultRowHeight="15" x14ac:dyDescent="0.25"/>
  <cols>
    <col min="1" max="8" width="9.625" style="1" customWidth="1"/>
    <col min="9" max="16384" width="9" style="1"/>
  </cols>
  <sheetData>
    <row r="1" spans="1:8" ht="14.45" customHeight="1" x14ac:dyDescent="0.25">
      <c r="A1" s="26" t="s">
        <v>0</v>
      </c>
      <c r="B1" s="26"/>
      <c r="C1" s="26"/>
      <c r="D1" s="26"/>
      <c r="E1" s="26"/>
      <c r="F1" s="26"/>
      <c r="G1" s="26"/>
      <c r="H1" s="26"/>
    </row>
    <row r="2" spans="1:8" ht="14.45" customHeight="1" x14ac:dyDescent="0.25">
      <c r="A2" s="26"/>
      <c r="B2" s="26"/>
      <c r="C2" s="26"/>
      <c r="D2" s="26"/>
      <c r="E2" s="26"/>
      <c r="F2" s="26"/>
      <c r="G2" s="26"/>
      <c r="H2" s="26"/>
    </row>
    <row r="3" spans="1:8" ht="30" customHeight="1" x14ac:dyDescent="0.25"/>
    <row r="4" spans="1:8" ht="30" customHeight="1" x14ac:dyDescent="0.25">
      <c r="A4" s="78" t="s">
        <v>27</v>
      </c>
      <c r="B4" s="79"/>
      <c r="C4" s="78"/>
      <c r="D4" s="79"/>
    </row>
    <row r="5" spans="1:8" ht="30" customHeight="1" x14ac:dyDescent="0.25">
      <c r="A5" s="37" t="s">
        <v>1</v>
      </c>
      <c r="B5" s="45"/>
      <c r="C5" s="35" t="s">
        <v>25</v>
      </c>
      <c r="D5" s="36"/>
      <c r="E5" s="36"/>
      <c r="F5" s="36"/>
      <c r="G5" s="36"/>
      <c r="H5" s="74"/>
    </row>
    <row r="6" spans="1:8" ht="60" customHeight="1" x14ac:dyDescent="0.25">
      <c r="A6" s="37" t="s">
        <v>23</v>
      </c>
      <c r="B6" s="45"/>
      <c r="C6" s="75" t="s">
        <v>45</v>
      </c>
      <c r="D6" s="76"/>
      <c r="E6" s="76"/>
      <c r="F6" s="76"/>
      <c r="G6" s="76"/>
      <c r="H6" s="77"/>
    </row>
    <row r="7" spans="1:8" ht="30" customHeight="1" x14ac:dyDescent="0.25">
      <c r="A7" s="37" t="s">
        <v>2</v>
      </c>
      <c r="B7" s="45"/>
      <c r="C7" s="69" t="s">
        <v>46</v>
      </c>
      <c r="D7" s="70"/>
      <c r="E7" s="70"/>
      <c r="F7" s="70"/>
      <c r="G7" s="70"/>
      <c r="H7" s="73"/>
    </row>
    <row r="8" spans="1:8" ht="30" customHeight="1" x14ac:dyDescent="0.25">
      <c r="A8" s="83" t="s">
        <v>3</v>
      </c>
      <c r="B8" s="17" t="s">
        <v>26</v>
      </c>
      <c r="C8" s="86" t="s">
        <v>20</v>
      </c>
      <c r="D8" s="87"/>
      <c r="E8" s="87"/>
      <c r="F8" s="87"/>
      <c r="G8" s="87"/>
      <c r="H8" s="88"/>
    </row>
    <row r="9" spans="1:8" ht="30" customHeight="1" x14ac:dyDescent="0.25">
      <c r="A9" s="84"/>
      <c r="B9" s="2" t="s">
        <v>4</v>
      </c>
      <c r="C9" s="89" t="s">
        <v>21</v>
      </c>
      <c r="D9" s="90"/>
      <c r="E9" s="90"/>
      <c r="F9" s="90"/>
      <c r="G9" s="90"/>
      <c r="H9" s="91"/>
    </row>
    <row r="10" spans="1:8" ht="30" customHeight="1" x14ac:dyDescent="0.25">
      <c r="A10" s="85"/>
      <c r="B10" s="3" t="s">
        <v>5</v>
      </c>
      <c r="C10" s="92" t="s">
        <v>22</v>
      </c>
      <c r="D10" s="93"/>
      <c r="E10" s="93"/>
      <c r="F10" s="93"/>
      <c r="G10" s="93"/>
      <c r="H10" s="94"/>
    </row>
    <row r="11" spans="1:8" ht="45" customHeight="1" x14ac:dyDescent="0.25">
      <c r="A11" s="95" t="s">
        <v>18</v>
      </c>
      <c r="B11" s="96"/>
      <c r="C11" s="96"/>
      <c r="D11" s="97"/>
      <c r="E11" s="95" t="s">
        <v>7</v>
      </c>
      <c r="F11" s="96"/>
      <c r="G11" s="96"/>
      <c r="H11" s="97"/>
    </row>
    <row r="12" spans="1:8" ht="24.95" customHeight="1" x14ac:dyDescent="0.25">
      <c r="A12" s="18" t="s">
        <v>28</v>
      </c>
      <c r="B12" s="19"/>
      <c r="C12" s="19"/>
      <c r="D12" s="5">
        <v>5000</v>
      </c>
      <c r="E12" s="35" t="s">
        <v>9</v>
      </c>
      <c r="F12" s="36"/>
      <c r="G12" s="36"/>
      <c r="H12" s="22">
        <v>10000</v>
      </c>
    </row>
    <row r="13" spans="1:8" ht="24.95" customHeight="1" x14ac:dyDescent="0.25">
      <c r="A13" s="35" t="s">
        <v>19</v>
      </c>
      <c r="B13" s="36"/>
      <c r="C13" s="36"/>
      <c r="D13" s="12">
        <v>30</v>
      </c>
      <c r="E13" s="35" t="s">
        <v>31</v>
      </c>
      <c r="F13" s="36"/>
      <c r="G13" s="36"/>
      <c r="H13" s="22">
        <v>1000</v>
      </c>
    </row>
    <row r="14" spans="1:8" ht="24.95" customHeight="1" x14ac:dyDescent="0.25">
      <c r="A14" s="69" t="s">
        <v>32</v>
      </c>
      <c r="B14" s="70"/>
      <c r="C14" s="70"/>
      <c r="D14" s="21">
        <v>4</v>
      </c>
      <c r="E14" s="35" t="s">
        <v>30</v>
      </c>
      <c r="F14" s="36"/>
      <c r="G14" s="36"/>
      <c r="H14" s="22">
        <v>3000</v>
      </c>
    </row>
    <row r="15" spans="1:8" ht="24.95" customHeight="1" x14ac:dyDescent="0.25">
      <c r="A15" s="37" t="s">
        <v>12</v>
      </c>
      <c r="B15" s="44"/>
      <c r="C15" s="44"/>
      <c r="D15" s="6">
        <f>D12*D13</f>
        <v>150000</v>
      </c>
      <c r="E15" s="37" t="s">
        <v>12</v>
      </c>
      <c r="F15" s="44"/>
      <c r="G15" s="44"/>
      <c r="H15" s="6">
        <f>(H12+H13+H14)*D14</f>
        <v>56000</v>
      </c>
    </row>
    <row r="16" spans="1:8" ht="24.95" customHeight="1" x14ac:dyDescent="0.25">
      <c r="A16" s="37" t="s">
        <v>13</v>
      </c>
      <c r="B16" s="44"/>
      <c r="C16" s="44"/>
      <c r="D16" s="44"/>
      <c r="E16" s="44"/>
      <c r="F16" s="45"/>
      <c r="G16" s="46">
        <f>D15-H15</f>
        <v>94000</v>
      </c>
      <c r="H16" s="47"/>
    </row>
    <row r="17" spans="1:8" ht="53.1" customHeight="1" x14ac:dyDescent="0.25">
      <c r="A17" s="71" t="s">
        <v>36</v>
      </c>
      <c r="B17" s="72"/>
      <c r="C17" s="72"/>
      <c r="D17" s="72"/>
      <c r="E17" s="72"/>
      <c r="F17" s="72"/>
      <c r="G17" s="72"/>
      <c r="H17" s="72"/>
    </row>
    <row r="18" spans="1:8" ht="24.95" customHeight="1" x14ac:dyDescent="0.25">
      <c r="A18" s="48" t="s">
        <v>14</v>
      </c>
      <c r="B18" s="49"/>
      <c r="C18" s="50"/>
      <c r="E18" s="95" t="s">
        <v>42</v>
      </c>
      <c r="F18" s="96"/>
      <c r="G18" s="97"/>
      <c r="H18" s="7">
        <f>H12*D14*5+H13*D14+H14*D14</f>
        <v>216000</v>
      </c>
    </row>
    <row r="19" spans="1:8" ht="24.95" customHeight="1" thickBot="1" x14ac:dyDescent="0.3">
      <c r="A19" s="51"/>
      <c r="B19" s="101"/>
      <c r="C19" s="53"/>
      <c r="E19" s="102" t="s">
        <v>15</v>
      </c>
      <c r="F19" s="103"/>
      <c r="G19" s="104"/>
      <c r="H19" s="8">
        <f>D15-H18</f>
        <v>-66000</v>
      </c>
    </row>
    <row r="20" spans="1:8" ht="24.95" customHeight="1" thickTop="1" thickBot="1" x14ac:dyDescent="0.3">
      <c r="A20" s="54"/>
      <c r="B20" s="55"/>
      <c r="C20" s="56"/>
      <c r="E20" s="105" t="s">
        <v>16</v>
      </c>
      <c r="F20" s="106"/>
      <c r="G20" s="107" t="str">
        <f>IF(H19&gt;0,"営利加算あり","営利加算なし")</f>
        <v>営利加算なし</v>
      </c>
      <c r="H20" s="108"/>
    </row>
    <row r="21" spans="1:8" ht="24.95" customHeight="1" thickTop="1" x14ac:dyDescent="0.25"/>
    <row r="22" spans="1:8" ht="18.75" x14ac:dyDescent="0.4">
      <c r="A22" s="62" t="s">
        <v>38</v>
      </c>
      <c r="B22" s="63"/>
      <c r="C22" s="63"/>
      <c r="D22" s="63"/>
      <c r="E22" s="63"/>
      <c r="F22" s="63"/>
      <c r="G22" s="63"/>
      <c r="H22" s="63"/>
    </row>
    <row r="23" spans="1:8" ht="24.95" customHeight="1" x14ac:dyDescent="0.25">
      <c r="A23" s="80" t="s">
        <v>39</v>
      </c>
      <c r="B23" s="81"/>
      <c r="C23" s="82"/>
      <c r="D23" s="9"/>
      <c r="E23" s="34" t="s">
        <v>40</v>
      </c>
      <c r="F23" s="34"/>
      <c r="G23" s="34"/>
      <c r="H23" s="9"/>
    </row>
    <row r="24" spans="1:8" ht="24.95" customHeight="1" x14ac:dyDescent="0.25">
      <c r="A24" s="80" t="s">
        <v>10</v>
      </c>
      <c r="B24" s="81"/>
      <c r="C24" s="82"/>
      <c r="D24" s="10">
        <f>D13</f>
        <v>30</v>
      </c>
      <c r="E24" s="80" t="s">
        <v>10</v>
      </c>
      <c r="F24" s="81"/>
      <c r="G24" s="82"/>
      <c r="H24" s="10">
        <f>D13</f>
        <v>30</v>
      </c>
    </row>
    <row r="25" spans="1:8" ht="24.95" customHeight="1" x14ac:dyDescent="0.25">
      <c r="A25" s="98" t="s">
        <v>12</v>
      </c>
      <c r="B25" s="99"/>
      <c r="C25" s="100"/>
      <c r="D25" s="11">
        <f>D23*D24</f>
        <v>0</v>
      </c>
      <c r="E25" s="98" t="s">
        <v>12</v>
      </c>
      <c r="F25" s="99"/>
      <c r="G25" s="100"/>
      <c r="H25" s="11">
        <f>H23*H24</f>
        <v>0</v>
      </c>
    </row>
    <row r="26" spans="1:8" ht="9.9499999999999993" customHeight="1" x14ac:dyDescent="0.25"/>
    <row r="27" spans="1:8" ht="14.45" customHeight="1" x14ac:dyDescent="0.25">
      <c r="A27" s="41" t="s">
        <v>41</v>
      </c>
      <c r="B27" s="42"/>
      <c r="C27" s="42"/>
      <c r="D27" s="42"/>
      <c r="E27" s="42"/>
      <c r="F27" s="42"/>
      <c r="G27" s="42"/>
      <c r="H27" s="42"/>
    </row>
    <row r="28" spans="1:8" x14ac:dyDescent="0.25">
      <c r="A28" s="42" t="s">
        <v>17</v>
      </c>
      <c r="B28" s="42"/>
      <c r="C28" s="42"/>
      <c r="D28" s="42"/>
      <c r="E28" s="42"/>
      <c r="F28" s="42"/>
      <c r="G28" s="42"/>
      <c r="H28" s="42"/>
    </row>
  </sheetData>
  <mergeCells count="39">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7:B7"/>
    <mergeCell ref="C7:H7"/>
    <mergeCell ref="A1:H2"/>
    <mergeCell ref="A5:B5"/>
    <mergeCell ref="C5:H5"/>
    <mergeCell ref="A6:B6"/>
    <mergeCell ref="C6:H6"/>
    <mergeCell ref="A4:B4"/>
    <mergeCell ref="C4:D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H28"/>
  <sheetViews>
    <sheetView topLeftCell="A11" workbookViewId="0">
      <selection activeCell="H18" sqref="H18"/>
    </sheetView>
  </sheetViews>
  <sheetFormatPr defaultColWidth="9" defaultRowHeight="15" x14ac:dyDescent="0.25"/>
  <cols>
    <col min="1" max="8" width="9.625" style="1" customWidth="1"/>
    <col min="9" max="16384" width="9" style="1"/>
  </cols>
  <sheetData>
    <row r="1" spans="1:8" x14ac:dyDescent="0.25">
      <c r="A1" s="26" t="s">
        <v>0</v>
      </c>
      <c r="B1" s="26"/>
      <c r="C1" s="26"/>
      <c r="D1" s="26"/>
      <c r="E1" s="26"/>
      <c r="F1" s="26"/>
      <c r="G1" s="26"/>
      <c r="H1" s="26"/>
    </row>
    <row r="2" spans="1:8" x14ac:dyDescent="0.25">
      <c r="A2" s="26"/>
      <c r="B2" s="26"/>
      <c r="C2" s="26"/>
      <c r="D2" s="26"/>
      <c r="E2" s="26"/>
      <c r="F2" s="26"/>
      <c r="G2" s="26"/>
      <c r="H2" s="26"/>
    </row>
    <row r="3" spans="1:8" ht="30" customHeight="1" x14ac:dyDescent="0.25"/>
    <row r="4" spans="1:8" ht="30" customHeight="1" x14ac:dyDescent="0.25">
      <c r="A4" s="27" t="s">
        <v>27</v>
      </c>
      <c r="B4" s="27"/>
      <c r="C4" s="28"/>
      <c r="D4" s="28"/>
    </row>
    <row r="5" spans="1:8" ht="30" customHeight="1" x14ac:dyDescent="0.25">
      <c r="A5" s="24" t="s">
        <v>1</v>
      </c>
      <c r="B5" s="24"/>
      <c r="C5" s="25"/>
      <c r="D5" s="25"/>
      <c r="E5" s="25"/>
      <c r="F5" s="25"/>
      <c r="G5" s="25"/>
      <c r="H5" s="25"/>
    </row>
    <row r="6" spans="1:8" ht="60" customHeight="1" x14ac:dyDescent="0.25">
      <c r="A6" s="24" t="s">
        <v>23</v>
      </c>
      <c r="B6" s="24"/>
      <c r="C6" s="25"/>
      <c r="D6" s="25"/>
      <c r="E6" s="25"/>
      <c r="F6" s="25"/>
      <c r="G6" s="25"/>
      <c r="H6" s="25"/>
    </row>
    <row r="7" spans="1:8" ht="30" customHeight="1" x14ac:dyDescent="0.25">
      <c r="A7" s="24" t="s">
        <v>2</v>
      </c>
      <c r="B7" s="24"/>
      <c r="C7" s="25"/>
      <c r="D7" s="25"/>
      <c r="E7" s="25"/>
      <c r="F7" s="25"/>
      <c r="G7" s="25"/>
      <c r="H7" s="25"/>
    </row>
    <row r="8" spans="1:8" ht="30" customHeight="1" x14ac:dyDescent="0.25">
      <c r="A8" s="29" t="s">
        <v>3</v>
      </c>
      <c r="B8" s="17" t="s">
        <v>26</v>
      </c>
      <c r="C8" s="30"/>
      <c r="D8" s="30"/>
      <c r="E8" s="30"/>
      <c r="F8" s="30"/>
      <c r="G8" s="30"/>
      <c r="H8" s="30"/>
    </row>
    <row r="9" spans="1:8" ht="30" customHeight="1" x14ac:dyDescent="0.25">
      <c r="A9" s="29"/>
      <c r="B9" s="2" t="s">
        <v>4</v>
      </c>
      <c r="C9" s="31"/>
      <c r="D9" s="31"/>
      <c r="E9" s="31"/>
      <c r="F9" s="31"/>
      <c r="G9" s="31"/>
      <c r="H9" s="31"/>
    </row>
    <row r="10" spans="1:8" ht="30" customHeight="1" x14ac:dyDescent="0.25">
      <c r="A10" s="29"/>
      <c r="B10" s="3" t="s">
        <v>5</v>
      </c>
      <c r="C10" s="32"/>
      <c r="D10" s="32"/>
      <c r="E10" s="32"/>
      <c r="F10" s="32"/>
      <c r="G10" s="32"/>
      <c r="H10" s="32"/>
    </row>
    <row r="11" spans="1:8" ht="45" customHeight="1" x14ac:dyDescent="0.25">
      <c r="A11" s="33" t="s">
        <v>18</v>
      </c>
      <c r="B11" s="24"/>
      <c r="C11" s="24"/>
      <c r="D11" s="24"/>
      <c r="E11" s="33" t="s">
        <v>7</v>
      </c>
      <c r="F11" s="24"/>
      <c r="G11" s="24"/>
      <c r="H11" s="24"/>
    </row>
    <row r="12" spans="1:8" ht="24.95" customHeight="1" x14ac:dyDescent="0.25">
      <c r="A12" s="18" t="s">
        <v>28</v>
      </c>
      <c r="B12" s="13"/>
      <c r="C12" s="13"/>
      <c r="D12" s="14"/>
      <c r="E12" s="35" t="s">
        <v>33</v>
      </c>
      <c r="F12" s="36"/>
      <c r="G12" s="36"/>
      <c r="H12" s="14"/>
    </row>
    <row r="13" spans="1:8" ht="24.95" customHeight="1" x14ac:dyDescent="0.25">
      <c r="A13" s="35" t="s">
        <v>19</v>
      </c>
      <c r="B13" s="36"/>
      <c r="C13" s="36"/>
      <c r="D13" s="15"/>
      <c r="E13" s="35" t="s">
        <v>34</v>
      </c>
      <c r="F13" s="36"/>
      <c r="G13" s="36"/>
      <c r="H13" s="14"/>
    </row>
    <row r="14" spans="1:8" ht="24.95" customHeight="1" x14ac:dyDescent="0.25">
      <c r="A14" s="69" t="s">
        <v>32</v>
      </c>
      <c r="B14" s="70"/>
      <c r="C14" s="70"/>
      <c r="D14" s="21"/>
      <c r="E14" s="35" t="s">
        <v>30</v>
      </c>
      <c r="F14" s="36"/>
      <c r="G14" s="36"/>
      <c r="H14" s="14"/>
    </row>
    <row r="15" spans="1:8" ht="24.95" customHeight="1" x14ac:dyDescent="0.25">
      <c r="A15" s="24" t="s">
        <v>12</v>
      </c>
      <c r="B15" s="24"/>
      <c r="C15" s="37"/>
      <c r="D15" s="6">
        <f>D12*D13</f>
        <v>0</v>
      </c>
      <c r="E15" s="24" t="s">
        <v>12</v>
      </c>
      <c r="F15" s="24"/>
      <c r="G15" s="37"/>
      <c r="H15" s="6">
        <f>H12+H13+H14*D14</f>
        <v>0</v>
      </c>
    </row>
    <row r="16" spans="1:8" ht="24.95" customHeight="1" x14ac:dyDescent="0.25">
      <c r="A16" s="37" t="s">
        <v>13</v>
      </c>
      <c r="B16" s="44"/>
      <c r="C16" s="44"/>
      <c r="D16" s="44"/>
      <c r="E16" s="44"/>
      <c r="F16" s="45"/>
      <c r="G16" s="46">
        <f>D15-H15</f>
        <v>0</v>
      </c>
      <c r="H16" s="47"/>
    </row>
    <row r="17" spans="1:8" ht="53.1" customHeight="1" x14ac:dyDescent="0.25">
      <c r="A17" s="71" t="s">
        <v>36</v>
      </c>
      <c r="B17" s="72"/>
      <c r="C17" s="72"/>
      <c r="D17" s="72"/>
      <c r="E17" s="72"/>
      <c r="F17" s="72"/>
      <c r="G17" s="72"/>
      <c r="H17" s="72"/>
    </row>
    <row r="18" spans="1:8" ht="24.95" customHeight="1" x14ac:dyDescent="0.25">
      <c r="A18" s="48" t="s">
        <v>14</v>
      </c>
      <c r="B18" s="49"/>
      <c r="C18" s="50"/>
      <c r="E18" s="95" t="s">
        <v>42</v>
      </c>
      <c r="F18" s="96"/>
      <c r="G18" s="97"/>
      <c r="H18" s="7">
        <f>H12*5+H13+H14*D14</f>
        <v>0</v>
      </c>
    </row>
    <row r="19" spans="1:8" ht="24.95" customHeight="1" thickBot="1" x14ac:dyDescent="0.3">
      <c r="A19" s="51"/>
      <c r="B19" s="52"/>
      <c r="C19" s="53"/>
      <c r="E19" s="57" t="s">
        <v>15</v>
      </c>
      <c r="F19" s="57"/>
      <c r="G19" s="57"/>
      <c r="H19" s="8">
        <f>D15-H18</f>
        <v>0</v>
      </c>
    </row>
    <row r="20" spans="1:8" ht="24.95" customHeight="1" thickTop="1" thickBot="1" x14ac:dyDescent="0.3">
      <c r="A20" s="54"/>
      <c r="B20" s="55"/>
      <c r="C20" s="56"/>
      <c r="E20" s="58" t="s">
        <v>16</v>
      </c>
      <c r="F20" s="58"/>
      <c r="G20" s="59" t="str">
        <f>IF(H19&gt;0,"営利加算あり","営利加算なし")</f>
        <v>営利加算なし</v>
      </c>
      <c r="H20" s="59"/>
    </row>
    <row r="21" spans="1:8" ht="24.95" customHeight="1" thickTop="1" x14ac:dyDescent="0.25"/>
    <row r="22" spans="1:8" ht="18.75" x14ac:dyDescent="0.4">
      <c r="A22" s="62" t="s">
        <v>38</v>
      </c>
      <c r="B22" s="63"/>
      <c r="C22" s="63"/>
      <c r="D22" s="63"/>
      <c r="E22" s="63"/>
      <c r="F22" s="63"/>
      <c r="G22" s="63"/>
      <c r="H22" s="63"/>
    </row>
    <row r="23" spans="1:8" ht="24.95" customHeight="1" x14ac:dyDescent="0.25">
      <c r="A23" s="80" t="s">
        <v>39</v>
      </c>
      <c r="B23" s="81"/>
      <c r="C23" s="82"/>
      <c r="D23" s="16"/>
      <c r="E23" s="34" t="s">
        <v>40</v>
      </c>
      <c r="F23" s="34"/>
      <c r="G23" s="34"/>
      <c r="H23" s="16"/>
    </row>
    <row r="24" spans="1:8" ht="24.95" customHeight="1" x14ac:dyDescent="0.25">
      <c r="A24" s="34" t="s">
        <v>10</v>
      </c>
      <c r="B24" s="34"/>
      <c r="C24" s="34"/>
      <c r="D24" s="10">
        <f>D13</f>
        <v>0</v>
      </c>
      <c r="E24" s="34" t="s">
        <v>10</v>
      </c>
      <c r="F24" s="34"/>
      <c r="G24" s="34"/>
      <c r="H24" s="10">
        <f>D13</f>
        <v>0</v>
      </c>
    </row>
    <row r="25" spans="1:8" ht="24.95" customHeight="1" x14ac:dyDescent="0.25">
      <c r="A25" s="43" t="s">
        <v>12</v>
      </c>
      <c r="B25" s="43"/>
      <c r="C25" s="43"/>
      <c r="D25" s="11">
        <f>D23*D24</f>
        <v>0</v>
      </c>
      <c r="E25" s="43" t="s">
        <v>12</v>
      </c>
      <c r="F25" s="43"/>
      <c r="G25" s="43"/>
      <c r="H25" s="11">
        <f>H23*H24</f>
        <v>0</v>
      </c>
    </row>
    <row r="26" spans="1:8" ht="9.9499999999999993" customHeight="1" x14ac:dyDescent="0.25"/>
    <row r="27" spans="1:8" ht="14.45" customHeight="1" x14ac:dyDescent="0.25">
      <c r="A27" s="41" t="s">
        <v>41</v>
      </c>
      <c r="B27" s="42"/>
      <c r="C27" s="42"/>
      <c r="D27" s="42"/>
      <c r="E27" s="42"/>
      <c r="F27" s="42"/>
      <c r="G27" s="42"/>
      <c r="H27" s="42"/>
    </row>
    <row r="28" spans="1:8" x14ac:dyDescent="0.25">
      <c r="A28" s="42" t="s">
        <v>17</v>
      </c>
      <c r="B28" s="42"/>
      <c r="C28" s="42"/>
      <c r="D28" s="42"/>
      <c r="E28" s="42"/>
      <c r="F28" s="42"/>
      <c r="G28" s="42"/>
      <c r="H28" s="42"/>
    </row>
  </sheetData>
  <mergeCells count="39">
    <mergeCell ref="A27:H27"/>
    <mergeCell ref="A28:H28"/>
    <mergeCell ref="A25:C25"/>
    <mergeCell ref="E25:G25"/>
    <mergeCell ref="A16:F16"/>
    <mergeCell ref="G16:H16"/>
    <mergeCell ref="A18:C20"/>
    <mergeCell ref="E18:G18"/>
    <mergeCell ref="E19:G19"/>
    <mergeCell ref="E20:F20"/>
    <mergeCell ref="G20:H20"/>
    <mergeCell ref="A17:H17"/>
    <mergeCell ref="A22:H22"/>
    <mergeCell ref="A23:C23"/>
    <mergeCell ref="E23:G23"/>
    <mergeCell ref="A24:C24"/>
    <mergeCell ref="E24:G24"/>
    <mergeCell ref="A15:C15"/>
    <mergeCell ref="E15:G15"/>
    <mergeCell ref="A8:A10"/>
    <mergeCell ref="C8:H8"/>
    <mergeCell ref="C9:H9"/>
    <mergeCell ref="C10:H10"/>
    <mergeCell ref="A11:D11"/>
    <mergeCell ref="E11:H11"/>
    <mergeCell ref="E12:G12"/>
    <mergeCell ref="A13:C13"/>
    <mergeCell ref="E13:G13"/>
    <mergeCell ref="A14:C14"/>
    <mergeCell ref="E14:G14"/>
    <mergeCell ref="A7:B7"/>
    <mergeCell ref="C7:H7"/>
    <mergeCell ref="A1:H2"/>
    <mergeCell ref="A5:B5"/>
    <mergeCell ref="C5:H5"/>
    <mergeCell ref="A6:B6"/>
    <mergeCell ref="C6:H6"/>
    <mergeCell ref="A4:B4"/>
    <mergeCell ref="C4:D4"/>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H28"/>
  <sheetViews>
    <sheetView tabSelected="1" workbookViewId="0">
      <selection activeCell="D24" sqref="D24"/>
    </sheetView>
  </sheetViews>
  <sheetFormatPr defaultColWidth="9" defaultRowHeight="15" x14ac:dyDescent="0.25"/>
  <cols>
    <col min="1" max="8" width="9.625" style="1" customWidth="1"/>
    <col min="9" max="16384" width="9" style="1"/>
  </cols>
  <sheetData>
    <row r="1" spans="1:8" x14ac:dyDescent="0.25">
      <c r="A1" s="26" t="s">
        <v>0</v>
      </c>
      <c r="B1" s="26"/>
      <c r="C1" s="26"/>
      <c r="D1" s="26"/>
      <c r="E1" s="26"/>
      <c r="F1" s="26"/>
      <c r="G1" s="26"/>
      <c r="H1" s="26"/>
    </row>
    <row r="2" spans="1:8" x14ac:dyDescent="0.25">
      <c r="A2" s="26"/>
      <c r="B2" s="26"/>
      <c r="C2" s="26"/>
      <c r="D2" s="26"/>
      <c r="E2" s="26"/>
      <c r="F2" s="26"/>
      <c r="G2" s="26"/>
      <c r="H2" s="26"/>
    </row>
    <row r="3" spans="1:8" ht="30" customHeight="1" x14ac:dyDescent="0.25"/>
    <row r="4" spans="1:8" ht="30" customHeight="1" x14ac:dyDescent="0.25">
      <c r="A4" s="27" t="s">
        <v>27</v>
      </c>
      <c r="B4" s="27"/>
      <c r="C4" s="27"/>
      <c r="D4" s="27"/>
    </row>
    <row r="5" spans="1:8" ht="30" customHeight="1" x14ac:dyDescent="0.25">
      <c r="A5" s="24" t="s">
        <v>1</v>
      </c>
      <c r="B5" s="24"/>
      <c r="C5" s="64" t="s">
        <v>25</v>
      </c>
      <c r="D5" s="64"/>
      <c r="E5" s="64"/>
      <c r="F5" s="64"/>
      <c r="G5" s="64"/>
      <c r="H5" s="64"/>
    </row>
    <row r="6" spans="1:8" ht="60" customHeight="1" x14ac:dyDescent="0.25">
      <c r="A6" s="24" t="s">
        <v>23</v>
      </c>
      <c r="B6" s="24"/>
      <c r="C6" s="109" t="s">
        <v>47</v>
      </c>
      <c r="D6" s="109"/>
      <c r="E6" s="109"/>
      <c r="F6" s="109"/>
      <c r="G6" s="109"/>
      <c r="H6" s="109"/>
    </row>
    <row r="7" spans="1:8" ht="30" customHeight="1" x14ac:dyDescent="0.25">
      <c r="A7" s="24" t="s">
        <v>2</v>
      </c>
      <c r="B7" s="24"/>
      <c r="C7" s="110" t="s">
        <v>48</v>
      </c>
      <c r="D7" s="110"/>
      <c r="E7" s="110"/>
      <c r="F7" s="110"/>
      <c r="G7" s="110"/>
      <c r="H7" s="110"/>
    </row>
    <row r="8" spans="1:8" ht="30" customHeight="1" x14ac:dyDescent="0.25">
      <c r="A8" s="29" t="s">
        <v>3</v>
      </c>
      <c r="B8" s="17" t="s">
        <v>26</v>
      </c>
      <c r="C8" s="66" t="s">
        <v>20</v>
      </c>
      <c r="D8" s="66"/>
      <c r="E8" s="66"/>
      <c r="F8" s="66"/>
      <c r="G8" s="66"/>
      <c r="H8" s="66"/>
    </row>
    <row r="9" spans="1:8" ht="30" customHeight="1" x14ac:dyDescent="0.25">
      <c r="A9" s="29"/>
      <c r="B9" s="2" t="s">
        <v>4</v>
      </c>
      <c r="C9" s="67" t="s">
        <v>21</v>
      </c>
      <c r="D9" s="67"/>
      <c r="E9" s="67"/>
      <c r="F9" s="67"/>
      <c r="G9" s="67"/>
      <c r="H9" s="67"/>
    </row>
    <row r="10" spans="1:8" ht="30" customHeight="1" x14ac:dyDescent="0.25">
      <c r="A10" s="29"/>
      <c r="B10" s="3" t="s">
        <v>5</v>
      </c>
      <c r="C10" s="68" t="s">
        <v>22</v>
      </c>
      <c r="D10" s="68"/>
      <c r="E10" s="68"/>
      <c r="F10" s="68"/>
      <c r="G10" s="68"/>
      <c r="H10" s="68"/>
    </row>
    <row r="11" spans="1:8" ht="45" customHeight="1" x14ac:dyDescent="0.25">
      <c r="A11" s="33" t="s">
        <v>18</v>
      </c>
      <c r="B11" s="24"/>
      <c r="C11" s="24"/>
      <c r="D11" s="24"/>
      <c r="E11" s="33" t="s">
        <v>7</v>
      </c>
      <c r="F11" s="24"/>
      <c r="G11" s="24"/>
      <c r="H11" s="24"/>
    </row>
    <row r="12" spans="1:8" ht="24.95" customHeight="1" x14ac:dyDescent="0.25">
      <c r="A12" s="18" t="s">
        <v>28</v>
      </c>
      <c r="B12" s="4"/>
      <c r="C12" s="4"/>
      <c r="D12" s="22">
        <v>5000</v>
      </c>
      <c r="E12" s="35" t="s">
        <v>33</v>
      </c>
      <c r="F12" s="36"/>
      <c r="G12" s="36"/>
      <c r="H12" s="22">
        <v>31200</v>
      </c>
    </row>
    <row r="13" spans="1:8" ht="24.95" customHeight="1" x14ac:dyDescent="0.25">
      <c r="A13" s="35" t="s">
        <v>19</v>
      </c>
      <c r="B13" s="36"/>
      <c r="C13" s="36"/>
      <c r="D13" s="23">
        <v>35</v>
      </c>
      <c r="E13" s="35" t="s">
        <v>34</v>
      </c>
      <c r="F13" s="36"/>
      <c r="G13" s="36"/>
      <c r="H13" s="22">
        <v>2000</v>
      </c>
    </row>
    <row r="14" spans="1:8" ht="24.95" customHeight="1" x14ac:dyDescent="0.25">
      <c r="A14" s="69" t="s">
        <v>32</v>
      </c>
      <c r="B14" s="70"/>
      <c r="C14" s="70"/>
      <c r="D14" s="21">
        <v>4</v>
      </c>
      <c r="E14" s="35" t="s">
        <v>30</v>
      </c>
      <c r="F14" s="36"/>
      <c r="G14" s="36"/>
      <c r="H14" s="22">
        <v>3000</v>
      </c>
    </row>
    <row r="15" spans="1:8" ht="24.95" customHeight="1" x14ac:dyDescent="0.25">
      <c r="A15" s="24" t="s">
        <v>12</v>
      </c>
      <c r="B15" s="24"/>
      <c r="C15" s="37"/>
      <c r="D15" s="6">
        <f>D12*D13</f>
        <v>175000</v>
      </c>
      <c r="E15" s="24" t="s">
        <v>12</v>
      </c>
      <c r="F15" s="24"/>
      <c r="G15" s="37"/>
      <c r="H15" s="6">
        <f>H12+H13+H14*D14</f>
        <v>45200</v>
      </c>
    </row>
    <row r="16" spans="1:8" ht="24.95" customHeight="1" x14ac:dyDescent="0.25">
      <c r="A16" s="37" t="s">
        <v>13</v>
      </c>
      <c r="B16" s="44"/>
      <c r="C16" s="44"/>
      <c r="D16" s="44"/>
      <c r="E16" s="44"/>
      <c r="F16" s="45"/>
      <c r="G16" s="46">
        <f>D15-H15</f>
        <v>129800</v>
      </c>
      <c r="H16" s="47"/>
    </row>
    <row r="17" spans="1:8" ht="53.1" customHeight="1" x14ac:dyDescent="0.25">
      <c r="A17" s="71" t="s">
        <v>36</v>
      </c>
      <c r="B17" s="72"/>
      <c r="C17" s="72"/>
      <c r="D17" s="72"/>
      <c r="E17" s="72"/>
      <c r="F17" s="72"/>
      <c r="G17" s="72"/>
      <c r="H17" s="72"/>
    </row>
    <row r="18" spans="1:8" ht="24.95" customHeight="1" x14ac:dyDescent="0.25">
      <c r="A18" s="48" t="s">
        <v>14</v>
      </c>
      <c r="B18" s="49"/>
      <c r="C18" s="50"/>
      <c r="E18" s="95" t="s">
        <v>42</v>
      </c>
      <c r="F18" s="96"/>
      <c r="G18" s="97"/>
      <c r="H18" s="7">
        <f>H12*5+H13+H14*D14</f>
        <v>170000</v>
      </c>
    </row>
    <row r="19" spans="1:8" ht="24.95" customHeight="1" thickBot="1" x14ac:dyDescent="0.3">
      <c r="A19" s="51"/>
      <c r="B19" s="52"/>
      <c r="C19" s="53"/>
      <c r="E19" s="57" t="s">
        <v>15</v>
      </c>
      <c r="F19" s="57"/>
      <c r="G19" s="57"/>
      <c r="H19" s="8">
        <f>D15-H18</f>
        <v>5000</v>
      </c>
    </row>
    <row r="20" spans="1:8" ht="24.95" customHeight="1" thickTop="1" thickBot="1" x14ac:dyDescent="0.3">
      <c r="A20" s="54"/>
      <c r="B20" s="55"/>
      <c r="C20" s="56"/>
      <c r="E20" s="58" t="s">
        <v>16</v>
      </c>
      <c r="F20" s="58"/>
      <c r="G20" s="59" t="str">
        <f>IF(H19&gt;0,"営利加算あり","営利加算なし")</f>
        <v>営利加算あり</v>
      </c>
      <c r="H20" s="59"/>
    </row>
    <row r="21" spans="1:8" ht="24.95" customHeight="1" thickTop="1" x14ac:dyDescent="0.25"/>
    <row r="22" spans="1:8" x14ac:dyDescent="0.25">
      <c r="A22" s="62" t="s">
        <v>38</v>
      </c>
      <c r="B22" s="62"/>
      <c r="C22" s="62"/>
      <c r="D22" s="62"/>
      <c r="E22" s="62"/>
      <c r="F22" s="62"/>
      <c r="G22" s="62"/>
      <c r="H22" s="62"/>
    </row>
    <row r="23" spans="1:8" ht="24.95" customHeight="1" x14ac:dyDescent="0.25">
      <c r="A23" s="80" t="s">
        <v>39</v>
      </c>
      <c r="B23" s="81"/>
      <c r="C23" s="82"/>
      <c r="D23" s="9"/>
      <c r="E23" s="34" t="s">
        <v>40</v>
      </c>
      <c r="F23" s="34"/>
      <c r="G23" s="34"/>
      <c r="H23" s="9"/>
    </row>
    <row r="24" spans="1:8" ht="24.95" customHeight="1" x14ac:dyDescent="0.25">
      <c r="A24" s="34" t="s">
        <v>10</v>
      </c>
      <c r="B24" s="34"/>
      <c r="C24" s="34"/>
      <c r="D24" s="10">
        <f>D13</f>
        <v>35</v>
      </c>
      <c r="E24" s="34" t="s">
        <v>10</v>
      </c>
      <c r="F24" s="34"/>
      <c r="G24" s="34"/>
      <c r="H24" s="10">
        <f>D13</f>
        <v>35</v>
      </c>
    </row>
    <row r="25" spans="1:8" ht="24.95" customHeight="1" x14ac:dyDescent="0.25">
      <c r="A25" s="43" t="s">
        <v>12</v>
      </c>
      <c r="B25" s="43"/>
      <c r="C25" s="43"/>
      <c r="D25" s="11">
        <f>D23*D24</f>
        <v>0</v>
      </c>
      <c r="E25" s="43" t="s">
        <v>12</v>
      </c>
      <c r="F25" s="43"/>
      <c r="G25" s="43"/>
      <c r="H25" s="11">
        <f>H23*H24</f>
        <v>0</v>
      </c>
    </row>
    <row r="26" spans="1:8" ht="9.9499999999999993" customHeight="1" x14ac:dyDescent="0.25"/>
    <row r="27" spans="1:8" ht="14.45" customHeight="1" x14ac:dyDescent="0.25">
      <c r="A27" s="41" t="s">
        <v>41</v>
      </c>
      <c r="B27" s="42"/>
      <c r="C27" s="42"/>
      <c r="D27" s="42"/>
      <c r="E27" s="42"/>
      <c r="F27" s="42"/>
      <c r="G27" s="42"/>
      <c r="H27" s="42"/>
    </row>
    <row r="28" spans="1:8" x14ac:dyDescent="0.25">
      <c r="A28" s="42" t="s">
        <v>17</v>
      </c>
      <c r="B28" s="42"/>
      <c r="C28" s="42"/>
      <c r="D28" s="42"/>
      <c r="E28" s="42"/>
      <c r="F28" s="42"/>
      <c r="G28" s="42"/>
      <c r="H28" s="42"/>
    </row>
  </sheetData>
  <mergeCells count="39">
    <mergeCell ref="A27:H27"/>
    <mergeCell ref="A28:H28"/>
    <mergeCell ref="A22:H22"/>
    <mergeCell ref="A7:B7"/>
    <mergeCell ref="C7:H7"/>
    <mergeCell ref="A15:C15"/>
    <mergeCell ref="E15:G15"/>
    <mergeCell ref="A8:A10"/>
    <mergeCell ref="C8:H8"/>
    <mergeCell ref="C9:H9"/>
    <mergeCell ref="C10:H10"/>
    <mergeCell ref="A11:D11"/>
    <mergeCell ref="E11:H11"/>
    <mergeCell ref="E12:G12"/>
    <mergeCell ref="A13:C13"/>
    <mergeCell ref="E13:G13"/>
    <mergeCell ref="A1:H2"/>
    <mergeCell ref="A5:B5"/>
    <mergeCell ref="C5:H5"/>
    <mergeCell ref="A6:B6"/>
    <mergeCell ref="C6:H6"/>
    <mergeCell ref="A4:B4"/>
    <mergeCell ref="C4:D4"/>
    <mergeCell ref="A14:C14"/>
    <mergeCell ref="E14:G14"/>
    <mergeCell ref="A16:F16"/>
    <mergeCell ref="G16:H16"/>
    <mergeCell ref="A18:C20"/>
    <mergeCell ref="E18:G18"/>
    <mergeCell ref="E19:G19"/>
    <mergeCell ref="E20:F20"/>
    <mergeCell ref="G20:H20"/>
    <mergeCell ref="A17:H17"/>
    <mergeCell ref="A23:C23"/>
    <mergeCell ref="E23:G23"/>
    <mergeCell ref="A24:C24"/>
    <mergeCell ref="E24:G24"/>
    <mergeCell ref="A25:C25"/>
    <mergeCell ref="E25:G25"/>
  </mergeCells>
  <phoneticPr fontId="2"/>
  <printOptions horizontalCentered="1"/>
  <pageMargins left="0.51181102362204722" right="0.51181102362204722" top="0.55118110236220474" bottom="0.35433070866141736" header="0.31496062992125984" footer="0.31496062992125984"/>
  <pageSetup paperSize="9" orientation="portrait" cellComments="asDisplaye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事業計画書（1回参加費方式）</vt:lpstr>
      <vt:lpstr>記載例（1回参加費方式）</vt:lpstr>
      <vt:lpstr>事業計画書（月謝方式・場所固定）</vt:lpstr>
      <vt:lpstr>記載例（月謝方式・場所固定）</vt:lpstr>
      <vt:lpstr>事業計画書（月謝方式・場所不特定）</vt:lpstr>
      <vt:lpstr>記載例（月謝方式・場所不特定）</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0000009463 小田　至宏</dc:creator>
  <cp:lastModifiedBy>上床 有紗</cp:lastModifiedBy>
  <cp:lastPrinted>2026-01-19T11:58:44Z</cp:lastPrinted>
  <dcterms:created xsi:type="dcterms:W3CDTF">2024-10-25T04:23:46Z</dcterms:created>
  <dcterms:modified xsi:type="dcterms:W3CDTF">2026-07-22T08:03:33Z</dcterms:modified>
</cp:coreProperties>
</file>