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filesrv\ファイルサーバリンク\こども施設監査課\11_認可・確認\06変更届出関係\03変更届\00様式\R8\01_幼保連携型認定こども園\"/>
    </mc:Choice>
  </mc:AlternateContent>
  <xr:revisionPtr revIDLastSave="0" documentId="13_ncr:1_{46B7917C-1E7A-476A-919C-46940C9AFECA}" xr6:coauthVersionLast="47" xr6:coauthVersionMax="47" xr10:uidLastSave="{00000000-0000-0000-0000-000000000000}"/>
  <bookViews>
    <workbookView xWindow="-120" yWindow="-120" windowWidth="20730" windowHeight="11040" tabRatio="795" xr2:uid="{00000000-000D-0000-FFFF-FFFF00000000}"/>
  </bookViews>
  <sheets>
    <sheet name="No.1変更届出書（様式10号）" sheetId="2" r:id="rId1"/>
    <sheet name="No.2子育て支援事業計画書" sheetId="3" r:id="rId2"/>
    <sheet name="No.4職員配置及び学級編制計画書" sheetId="4" r:id="rId3"/>
    <sheet name="No.5職員の履歴書" sheetId="27" r:id="rId4"/>
    <sheet name="No.6職員資格の特例希望者確認書" sheetId="18" r:id="rId5"/>
    <sheet name="No.7園長となるべき者の履歴書" sheetId="5" r:id="rId6"/>
    <sheet name="No.7園長・副園長資格証明書" sheetId="20" r:id="rId7"/>
    <sheet name="No.9常勤換算計算書" sheetId="23" r:id="rId8"/>
    <sheet name="No.11園舎等及び園庭の配置表" sheetId="6" r:id="rId9"/>
    <sheet name="No.21食事の提供計画書" sheetId="7" r:id="rId10"/>
    <sheet name="No.23設置者についての確認書" sheetId="13" r:id="rId11"/>
    <sheet name="No.24設置者の役員又はその長の履歴書" sheetId="28" r:id="rId12"/>
    <sheet name="No.25誓約書" sheetId="14" r:id="rId13"/>
  </sheets>
  <definedNames>
    <definedName name="_GoBack" localSheetId="0">No.25誓約書!$A$1</definedName>
    <definedName name="_xlnm.Print_Area" localSheetId="8">No.11園舎等及び園庭の配置表!$A$1:$I$75</definedName>
    <definedName name="_xlnm.Print_Area" localSheetId="0">'No.1変更届出書（様式10号）'!$A$1:$J$26</definedName>
    <definedName name="_xlnm.Print_Area" localSheetId="12">No.25誓約書!$A$1:$I$37</definedName>
    <definedName name="_xlnm.Print_Area" localSheetId="2">No.4職員配置及び学級編制計画書!$A$1:$K$72</definedName>
    <definedName name="_xlnm.Print_Area" localSheetId="3">No.5職員の履歴書!$A$1:$K$28</definedName>
    <definedName name="_xlnm.Print_Area" localSheetId="5">No.7園長となるべき者の履歴書!$A$1:$G$29</definedName>
    <definedName name="_xlnm.Print_Area" localSheetId="7">No.9常勤換算計算書!$A$1:$I$63</definedName>
    <definedName name="ROUND" localSheetId="3">No.5職員の履歴書!#REF!</definedName>
    <definedName name="ROUND">No.4職員配置及び学級編制計画書!$A$41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3" l="1"/>
  <c r="E24" i="23"/>
  <c r="A65" i="6" l="1"/>
  <c r="I41" i="4"/>
  <c r="E33" i="6"/>
  <c r="E66" i="6" s="1"/>
  <c r="C62" i="23"/>
  <c r="D62" i="23" s="1"/>
  <c r="C58" i="23"/>
  <c r="D58" i="23" s="1"/>
  <c r="C54" i="23"/>
  <c r="D54" i="23" s="1"/>
  <c r="C47" i="23"/>
  <c r="D47" i="23" s="1"/>
  <c r="C43" i="23"/>
  <c r="D43" i="23" s="1"/>
  <c r="C42" i="23"/>
  <c r="D42" i="23" s="1"/>
  <c r="C38" i="23"/>
  <c r="D38" i="23" s="1"/>
  <c r="D53" i="23"/>
  <c r="D37" i="23"/>
  <c r="D24" i="23"/>
  <c r="D26" i="23" s="1"/>
  <c r="C24" i="23"/>
  <c r="C26" i="23" s="1"/>
  <c r="B24" i="23"/>
  <c r="B26" i="23" s="1"/>
  <c r="H23" i="23"/>
  <c r="C15" i="23"/>
  <c r="F5" i="23"/>
  <c r="H25" i="23" l="1"/>
  <c r="H62" i="23"/>
  <c r="H69" i="6" s="1"/>
  <c r="H60" i="23"/>
  <c r="H68" i="6" s="1"/>
  <c r="H66" i="6" s="1"/>
  <c r="H47" i="23"/>
  <c r="H34" i="6" s="1"/>
  <c r="H46" i="23"/>
  <c r="H33" i="6" s="1"/>
  <c r="C17" i="23"/>
  <c r="G41" i="4" s="1"/>
  <c r="H24" i="23"/>
  <c r="H58" i="23"/>
  <c r="G30" i="23" l="1"/>
  <c r="A41" i="4" s="1"/>
  <c r="H48" i="6"/>
  <c r="H49" i="6"/>
  <c r="H50" i="6"/>
  <c r="H51" i="6"/>
  <c r="H52" i="6"/>
  <c r="H53" i="6"/>
  <c r="H54" i="6"/>
  <c r="H55" i="6"/>
  <c r="H56" i="6"/>
  <c r="H57" i="6"/>
  <c r="H58" i="6"/>
  <c r="H59" i="6"/>
  <c r="H60" i="6"/>
  <c r="H61" i="6"/>
  <c r="H47" i="6"/>
  <c r="B24" i="6"/>
  <c r="B25" i="6"/>
  <c r="B26" i="6"/>
  <c r="B27" i="6"/>
  <c r="B28" i="6"/>
  <c r="B29" i="6"/>
  <c r="C41" i="4" l="1"/>
  <c r="F38" i="6" l="1"/>
  <c r="F39" i="6"/>
  <c r="H39" i="6" s="1"/>
  <c r="F40" i="6"/>
  <c r="H40" i="6" s="1"/>
  <c r="F41" i="6"/>
  <c r="H41" i="6" s="1"/>
  <c r="F42" i="6"/>
  <c r="H42" i="6" s="1"/>
  <c r="F43" i="6"/>
  <c r="H43" i="6" s="1"/>
  <c r="C65" i="6" l="1"/>
  <c r="G65" i="6" s="1"/>
  <c r="H38" i="6" l="1"/>
  <c r="I32" i="6"/>
  <c r="G32" i="6"/>
  <c r="E32" i="6"/>
  <c r="C25" i="6"/>
  <c r="C26" i="6"/>
  <c r="C27" i="6"/>
  <c r="C28" i="6"/>
  <c r="C29" i="6"/>
  <c r="C30" i="6"/>
  <c r="C31" i="6"/>
  <c r="C24" i="6"/>
  <c r="C3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38" authorId="0" shapeId="0" xr:uid="{00000000-0006-0000-0300-000001000000}">
      <text>
        <r>
          <rPr>
            <b/>
            <sz val="9"/>
            <color indexed="81"/>
            <rFont val="ＭＳ Ｐゴシック"/>
            <family val="3"/>
            <charset val="128"/>
          </rPr>
          <t>別添「常勤換算計算書」をご入力いただくと、ピンク色のセルが計算されます。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E1" authorId="0" shapeId="0" xr:uid="{00000000-0006-0000-0800-000001000000}">
      <text>
        <r>
          <rPr>
            <b/>
            <sz val="9"/>
            <color indexed="81"/>
            <rFont val="ＭＳ Ｐゴシック"/>
            <family val="3"/>
            <charset val="128"/>
          </rPr>
          <t>黄色のセルのみご入力ください。</t>
        </r>
      </text>
    </comment>
  </commentList>
</comments>
</file>

<file path=xl/sharedStrings.xml><?xml version="1.0" encoding="utf-8"?>
<sst xmlns="http://schemas.openxmlformats.org/spreadsheetml/2006/main" count="407" uniqueCount="288">
  <si>
    <t>認定こども園の名称</t>
  </si>
  <si>
    <t>事業名</t>
  </si>
  <si>
    <t>事業概要</t>
  </si>
  <si>
    <t>（内容）</t>
  </si>
  <si>
    <t>（工夫した点）</t>
  </si>
  <si>
    <t>（対象）</t>
  </si>
  <si>
    <t>（実施日及び実施時間）</t>
  </si>
  <si>
    <t>（従事する職員）</t>
  </si>
  <si>
    <t>（利用する施設）</t>
  </si>
  <si>
    <t>（利用料）</t>
  </si>
  <si>
    <t>※　選択した子育て支援事業ごとに作成すること。</t>
  </si>
  <si>
    <t>１　職員の状況</t>
  </si>
  <si>
    <t>職 名</t>
  </si>
  <si>
    <t>氏　名</t>
  </si>
  <si>
    <t>年齢</t>
  </si>
  <si>
    <t>資格の種類</t>
  </si>
  <si>
    <t>備　考</t>
  </si>
  <si>
    <t>２　職員配置</t>
  </si>
  <si>
    <t>配置職員数</t>
  </si>
  <si>
    <t>常勤職員数</t>
  </si>
  <si>
    <t>常勤換算した数</t>
  </si>
  <si>
    <t>対象職員数</t>
  </si>
  <si>
    <t>人</t>
  </si>
  <si>
    <t>３　学級編制</t>
  </si>
  <si>
    <t>学級名（歳児）</t>
  </si>
  <si>
    <t>担当保育教諭名</t>
  </si>
  <si>
    <t>計</t>
  </si>
  <si>
    <t>　（２）３歳児から５歳児</t>
  </si>
  <si>
    <t>学級担任名</t>
  </si>
  <si>
    <t>その他職員名</t>
  </si>
  <si>
    <t>※　各表とも記入欄が足りない場合は、この用紙をコピーして使用すること。</t>
  </si>
  <si>
    <t>フリガナ</t>
  </si>
  <si>
    <t>歳</t>
  </si>
  <si>
    <t>氏　　名</t>
  </si>
  <si>
    <t>現住所</t>
  </si>
  <si>
    <t>職　歴　等</t>
  </si>
  <si>
    <t>期　間</t>
  </si>
  <si>
    <t>勤務先等</t>
  </si>
  <si>
    <t>勤務内容</t>
  </si>
  <si>
    <t>　　　　年　　月　～　　　　年　　月</t>
  </si>
  <si>
    <t>最終学歴</t>
  </si>
  <si>
    <t>　　　　年　　月</t>
  </si>
  <si>
    <t>卒業</t>
  </si>
  <si>
    <t>資　格　等</t>
  </si>
  <si>
    <t>資格取得年月</t>
  </si>
  <si>
    <t>資格番号等</t>
  </si>
  <si>
    <t>　　　　　　　　　年　　　月</t>
  </si>
  <si>
    <t>現　職</t>
  </si>
  <si>
    <t>※　園長の資格を証明する資料を添付すること。</t>
  </si>
  <si>
    <t>１　園舎等及び園庭の配置</t>
  </si>
  <si>
    <t>（園庭での安全確保）</t>
  </si>
  <si>
    <t>（園児の移動時の安全確保）</t>
  </si>
  <si>
    <t>（利用時間の日常的な確保）</t>
  </si>
  <si>
    <t>（教育及び保育の適切な提供の確保）</t>
  </si>
  <si>
    <t>２　各室面積</t>
  </si>
  <si>
    <t>園舎の延床面積</t>
  </si>
  <si>
    <t>室　名</t>
  </si>
  <si>
    <t>合計</t>
  </si>
  <si>
    <t>１階</t>
  </si>
  <si>
    <t>２階</t>
  </si>
  <si>
    <t>室数</t>
  </si>
  <si>
    <t>面積</t>
  </si>
  <si>
    <t>（㎡）</t>
  </si>
  <si>
    <t>保育室</t>
  </si>
  <si>
    <t>遊戯室</t>
  </si>
  <si>
    <t>職員室</t>
  </si>
  <si>
    <t>保健室</t>
  </si>
  <si>
    <t>調理室</t>
  </si>
  <si>
    <t>便　所</t>
  </si>
  <si>
    <t>合　計</t>
  </si>
  <si>
    <t>園舎の面積基準による必要面積</t>
  </si>
  <si>
    <t>学級数</t>
  </si>
  <si>
    <t>面積（㎡）</t>
  </si>
  <si>
    <t>保育室等の面積基準</t>
  </si>
  <si>
    <t>室名</t>
  </si>
  <si>
    <t>５歳児</t>
  </si>
  <si>
    <t>４歳児</t>
  </si>
  <si>
    <t>３歳児</t>
  </si>
  <si>
    <t>２歳児</t>
  </si>
  <si>
    <t>１歳児</t>
  </si>
  <si>
    <t>０歳児</t>
  </si>
  <si>
    <t>園庭の面積基準</t>
  </si>
  <si>
    <t>借地</t>
  </si>
  <si>
    <t>食事の提供方法</t>
  </si>
  <si>
    <t>設　備</t>
  </si>
  <si>
    <t>以下の項目は、外部搬入をする場合のみ記入すること。</t>
  </si>
  <si>
    <t>（外部搬入をする理由）</t>
  </si>
  <si>
    <t>（園長が衛生面、栄養面等において業務上必要な注意を果たし得る体制）</t>
  </si>
  <si>
    <t>（園長が衛生面、栄養面等において業務上必要な注意を果たし得る契約内容）</t>
  </si>
  <si>
    <t>（栄養士による必要な配慮）</t>
  </si>
  <si>
    <t>（調理業務を適切に遂行できる受託業者）</t>
  </si>
  <si>
    <t>（園児の食事の内容、回数及び時機の適切な対応）</t>
  </si>
  <si>
    <t>（加熱、保存等の調理機能を有する設備の内容及び当該設備で必要十分とする理由）</t>
  </si>
  <si>
    <t>職　名</t>
  </si>
  <si>
    <t>職　業</t>
  </si>
  <si>
    <t>住　所</t>
  </si>
  <si>
    <t>認定こども園の名称</t>
    <phoneticPr fontId="22"/>
  </si>
  <si>
    <t>非常勤職員の常勤換算</t>
    <rPh sb="0" eb="3">
      <t>ヒジョウキン</t>
    </rPh>
    <rPh sb="3" eb="5">
      <t>ショクイン</t>
    </rPh>
    <rPh sb="6" eb="8">
      <t>ジョウキン</t>
    </rPh>
    <rPh sb="8" eb="10">
      <t>カンサン</t>
    </rPh>
    <phoneticPr fontId="22"/>
  </si>
  <si>
    <t>常勤換算数</t>
    <rPh sb="0" eb="2">
      <t>ジョウキン</t>
    </rPh>
    <rPh sb="2" eb="4">
      <t>カンサン</t>
    </rPh>
    <rPh sb="4" eb="5">
      <t>スウ</t>
    </rPh>
    <phoneticPr fontId="22"/>
  </si>
  <si>
    <t>就業規則における
勤務時間数
（1日あたり）</t>
    <rPh sb="0" eb="2">
      <t>シュウギョウ</t>
    </rPh>
    <rPh sb="2" eb="4">
      <t>キソク</t>
    </rPh>
    <rPh sb="9" eb="11">
      <t>キンム</t>
    </rPh>
    <rPh sb="11" eb="13">
      <t>ジカン</t>
    </rPh>
    <rPh sb="13" eb="14">
      <t>スウ</t>
    </rPh>
    <rPh sb="17" eb="18">
      <t>ニチ</t>
    </rPh>
    <phoneticPr fontId="22"/>
  </si>
  <si>
    <t>就業規則における
勤務日数
(1月あたり）</t>
    <rPh sb="0" eb="2">
      <t>シュウギョウ</t>
    </rPh>
    <rPh sb="2" eb="4">
      <t>キソク</t>
    </rPh>
    <rPh sb="9" eb="11">
      <t>キンム</t>
    </rPh>
    <rPh sb="11" eb="13">
      <t>ニッスウ</t>
    </rPh>
    <rPh sb="16" eb="17">
      <t>ツキ</t>
    </rPh>
    <phoneticPr fontId="22"/>
  </si>
  <si>
    <t>合計</t>
    <rPh sb="0" eb="2">
      <t>ゴウケイ</t>
    </rPh>
    <phoneticPr fontId="22"/>
  </si>
  <si>
    <t>①学級数に応じた面積</t>
    <rPh sb="1" eb="3">
      <t>ガッキュウ</t>
    </rPh>
    <rPh sb="3" eb="4">
      <t>スウ</t>
    </rPh>
    <rPh sb="5" eb="6">
      <t>オウ</t>
    </rPh>
    <rPh sb="8" eb="10">
      <t>メンセキ</t>
    </rPh>
    <phoneticPr fontId="22"/>
  </si>
  <si>
    <t>学級数</t>
    <rPh sb="0" eb="2">
      <t>ガッキュウ</t>
    </rPh>
    <rPh sb="2" eb="3">
      <t>スウ</t>
    </rPh>
    <phoneticPr fontId="22"/>
  </si>
  <si>
    <t>面積</t>
    <rPh sb="0" eb="2">
      <t>メンセキ</t>
    </rPh>
    <phoneticPr fontId="22"/>
  </si>
  <si>
    <t>2学級以下</t>
    <rPh sb="1" eb="3">
      <t>ガッキュウ</t>
    </rPh>
    <rPh sb="3" eb="5">
      <t>イカ</t>
    </rPh>
    <phoneticPr fontId="22"/>
  </si>
  <si>
    <t>3学級以上</t>
    <rPh sb="1" eb="3">
      <t>ガッキュウ</t>
    </rPh>
    <rPh sb="3" eb="5">
      <t>イジョウ</t>
    </rPh>
    <phoneticPr fontId="22"/>
  </si>
  <si>
    <t>②満3歳以上の園児の数に応じた面積</t>
    <rPh sb="1" eb="2">
      <t>マン</t>
    </rPh>
    <rPh sb="3" eb="6">
      <t>サイイジョウ</t>
    </rPh>
    <rPh sb="7" eb="9">
      <t>エンジ</t>
    </rPh>
    <rPh sb="10" eb="11">
      <t>カズ</t>
    </rPh>
    <rPh sb="12" eb="13">
      <t>オウ</t>
    </rPh>
    <rPh sb="15" eb="17">
      <t>メンセキ</t>
    </rPh>
    <phoneticPr fontId="22"/>
  </si>
  <si>
    <t>園児数</t>
    <rPh sb="0" eb="2">
      <t>エンジ</t>
    </rPh>
    <rPh sb="2" eb="3">
      <t>スウ</t>
    </rPh>
    <phoneticPr fontId="22"/>
  </si>
  <si>
    <t>３～５歳児</t>
    <rPh sb="3" eb="4">
      <t>サイ</t>
    </rPh>
    <rPh sb="4" eb="5">
      <t>ジ</t>
    </rPh>
    <phoneticPr fontId="22"/>
  </si>
  <si>
    <t>③2歳児の数に応じた面積</t>
    <rPh sb="2" eb="3">
      <t>サイ</t>
    </rPh>
    <rPh sb="3" eb="4">
      <t>ジ</t>
    </rPh>
    <rPh sb="5" eb="6">
      <t>カズ</t>
    </rPh>
    <rPh sb="7" eb="8">
      <t>オウ</t>
    </rPh>
    <rPh sb="10" eb="12">
      <t>メンセキ</t>
    </rPh>
    <phoneticPr fontId="22"/>
  </si>
  <si>
    <t>２歳児</t>
    <rPh sb="1" eb="2">
      <t>サイ</t>
    </rPh>
    <rPh sb="2" eb="3">
      <t>ジ</t>
    </rPh>
    <phoneticPr fontId="22"/>
  </si>
  <si>
    <t>氏名</t>
  </si>
  <si>
    <t>現在保有している</t>
  </si>
  <si>
    <t>特例措置を受けよう</t>
  </si>
  <si>
    <t>資格</t>
  </si>
  <si>
    <t>とする資格</t>
  </si>
  <si>
    <t>（特例措置を受けようとする資格取得の予定）
※　資格を取得するため現在又は今後大学若しくは専修学校の通信講座又は夜間講座において所要の単位の修得に向けた履修の予定・時期等についてご記載下さい。</t>
  </si>
  <si>
    <t>※　職員ごとに作成すること。また、客観的な事実を踏まえた内容とすること。</t>
  </si>
  <si>
    <t xml:space="preserve">     　　法人名</t>
    <rPh sb="7" eb="9">
      <t>ホウジン</t>
    </rPh>
    <rPh sb="9" eb="10">
      <t>メイ</t>
    </rPh>
    <phoneticPr fontId="22"/>
  </si>
  <si>
    <t xml:space="preserve">                                          　　　　　 代表者氏名　　　                             印</t>
    <rPh sb="48" eb="50">
      <t>ダイヒョウ</t>
    </rPh>
    <rPh sb="50" eb="51">
      <t>シャ</t>
    </rPh>
    <rPh sb="51" eb="53">
      <t>シメイ</t>
    </rPh>
    <phoneticPr fontId="22"/>
  </si>
  <si>
    <t>対象となる職名</t>
    <rPh sb="0" eb="2">
      <t>タイショウ</t>
    </rPh>
    <rPh sb="5" eb="7">
      <t>ショクメイ</t>
    </rPh>
    <phoneticPr fontId="22"/>
  </si>
  <si>
    <t>対象者氏名</t>
    <rPh sb="0" eb="3">
      <t>タイショウシャ</t>
    </rPh>
    <rPh sb="3" eb="5">
      <t>シメイ</t>
    </rPh>
    <phoneticPr fontId="22"/>
  </si>
  <si>
    <t>※就学前の子どもに関する教育、保育等の総合的な提供の推進に関する法律施行規則第１３条に規定する幼保連携型認定こども園を適切に管理及び運営する能力を有する者で、同施行規則第１２条に規定する資格を有する者と同等の資質を有すると認める内容についてご記載下さい。</t>
    <rPh sb="1" eb="4">
      <t>シュウガクマエ</t>
    </rPh>
    <rPh sb="5" eb="6">
      <t>コ</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4" eb="36">
      <t>セコウ</t>
    </rPh>
    <rPh sb="36" eb="38">
      <t>キソク</t>
    </rPh>
    <rPh sb="38" eb="39">
      <t>ダイ</t>
    </rPh>
    <rPh sb="41" eb="42">
      <t>ジョウ</t>
    </rPh>
    <rPh sb="43" eb="45">
      <t>キテイ</t>
    </rPh>
    <phoneticPr fontId="22"/>
  </si>
  <si>
    <t>園長、副園長又は教頭の資格に関する証明</t>
    <rPh sb="0" eb="1">
      <t>エン</t>
    </rPh>
    <rPh sb="1" eb="2">
      <t>チョウ</t>
    </rPh>
    <rPh sb="3" eb="6">
      <t>フクエンチョウ</t>
    </rPh>
    <rPh sb="6" eb="7">
      <t>マタ</t>
    </rPh>
    <rPh sb="8" eb="10">
      <t>キョウトウ</t>
    </rPh>
    <rPh sb="11" eb="13">
      <t>シカク</t>
    </rPh>
    <rPh sb="14" eb="15">
      <t>カン</t>
    </rPh>
    <rPh sb="17" eb="19">
      <t>ショウメイ</t>
    </rPh>
    <phoneticPr fontId="22"/>
  </si>
  <si>
    <t>１学級</t>
    <rPh sb="1" eb="3">
      <t>ガッキュウ</t>
    </rPh>
    <phoneticPr fontId="22"/>
  </si>
  <si>
    <t>２学級以上</t>
    <rPh sb="1" eb="3">
      <t>ガッキュウ</t>
    </rPh>
    <rPh sb="3" eb="5">
      <t>イジョウ</t>
    </rPh>
    <phoneticPr fontId="22"/>
  </si>
  <si>
    <t>②満3歳未満の園児の数に応じた面積</t>
    <rPh sb="1" eb="2">
      <t>マン</t>
    </rPh>
    <rPh sb="3" eb="6">
      <t>サイミマン</t>
    </rPh>
    <rPh sb="7" eb="9">
      <t>エンジ</t>
    </rPh>
    <rPh sb="10" eb="11">
      <t>カズ</t>
    </rPh>
    <rPh sb="12" eb="13">
      <t>オウ</t>
    </rPh>
    <rPh sb="15" eb="17">
      <t>メンセキ</t>
    </rPh>
    <phoneticPr fontId="22"/>
  </si>
  <si>
    <t>０・１歳児</t>
    <rPh sb="3" eb="5">
      <t>サイジ</t>
    </rPh>
    <phoneticPr fontId="22"/>
  </si>
  <si>
    <t>③保育所からの移行特例</t>
    <rPh sb="1" eb="3">
      <t>ホイク</t>
    </rPh>
    <rPh sb="3" eb="4">
      <t>ショ</t>
    </rPh>
    <rPh sb="7" eb="9">
      <t>イコウ</t>
    </rPh>
    <rPh sb="9" eb="11">
      <t>トクレイ</t>
    </rPh>
    <phoneticPr fontId="22"/>
  </si>
  <si>
    <t>参考</t>
    <rPh sb="0" eb="2">
      <t>サンコウ</t>
    </rPh>
    <phoneticPr fontId="22"/>
  </si>
  <si>
    <t>非常勤職員数</t>
    <rPh sb="5" eb="6">
      <t>スウ</t>
    </rPh>
    <phoneticPr fontId="22"/>
  </si>
  <si>
    <t>認可
定員</t>
    <rPh sb="0" eb="2">
      <t>ニンカ</t>
    </rPh>
    <phoneticPr fontId="22"/>
  </si>
  <si>
    <t>利用
定員</t>
    <rPh sb="0" eb="2">
      <t>リヨウ</t>
    </rPh>
    <rPh sb="3" eb="5">
      <t>テイイン</t>
    </rPh>
    <phoneticPr fontId="22"/>
  </si>
  <si>
    <t>卒業</t>
    <rPh sb="0" eb="2">
      <t>ソツギョウ</t>
    </rPh>
    <phoneticPr fontId="22"/>
  </si>
  <si>
    <t>　年　　月　　日</t>
    <rPh sb="1" eb="2">
      <t>ネン</t>
    </rPh>
    <rPh sb="4" eb="5">
      <t>ガツ</t>
    </rPh>
    <rPh sb="7" eb="8">
      <t>ニチ</t>
    </rPh>
    <phoneticPr fontId="22"/>
  </si>
  <si>
    <t>（履歴書）</t>
    <rPh sb="1" eb="4">
      <t>リレキショ</t>
    </rPh>
    <phoneticPr fontId="22"/>
  </si>
  <si>
    <t>年　月　日現在</t>
    <rPh sb="0" eb="1">
      <t>ネン</t>
    </rPh>
    <rPh sb="2" eb="3">
      <t>ガツ</t>
    </rPh>
    <rPh sb="4" eb="5">
      <t>ヒ</t>
    </rPh>
    <rPh sb="5" eb="7">
      <t>ゲンザイ</t>
    </rPh>
    <phoneticPr fontId="22"/>
  </si>
  <si>
    <t>年　　月　　日</t>
    <rPh sb="0" eb="1">
      <t>ネン</t>
    </rPh>
    <rPh sb="3" eb="4">
      <t>ガツ</t>
    </rPh>
    <rPh sb="6" eb="7">
      <t>ヒ</t>
    </rPh>
    <phoneticPr fontId="22"/>
  </si>
  <si>
    <t>設置者との関係</t>
    <rPh sb="0" eb="2">
      <t>セッチ</t>
    </rPh>
    <rPh sb="2" eb="3">
      <t>シャ</t>
    </rPh>
    <rPh sb="5" eb="7">
      <t>カンケイ</t>
    </rPh>
    <phoneticPr fontId="22"/>
  </si>
  <si>
    <t>３階以上</t>
    <rPh sb="1" eb="2">
      <t>カイ</t>
    </rPh>
    <rPh sb="2" eb="4">
      <t>イジョウ</t>
    </rPh>
    <phoneticPr fontId="22"/>
  </si>
  <si>
    <t>その他</t>
    <rPh sb="2" eb="3">
      <t>タ</t>
    </rPh>
    <phoneticPr fontId="22"/>
  </si>
  <si>
    <t>※参考として、保育室等の面積基準に関する以下の事項についても記載すること。</t>
    <rPh sb="1" eb="3">
      <t>サンコウ</t>
    </rPh>
    <rPh sb="7" eb="9">
      <t>ホイク</t>
    </rPh>
    <rPh sb="9" eb="10">
      <t>シツ</t>
    </rPh>
    <rPh sb="10" eb="11">
      <t>トウ</t>
    </rPh>
    <rPh sb="12" eb="14">
      <t>メンセキ</t>
    </rPh>
    <rPh sb="14" eb="16">
      <t>キジュン</t>
    </rPh>
    <rPh sb="17" eb="18">
      <t>カン</t>
    </rPh>
    <rPh sb="20" eb="22">
      <t>イカ</t>
    </rPh>
    <rPh sb="23" eb="25">
      <t>ジコウ</t>
    </rPh>
    <rPh sb="30" eb="32">
      <t>キサイ</t>
    </rPh>
    <phoneticPr fontId="22"/>
  </si>
  <si>
    <t>各室面積</t>
    <phoneticPr fontId="22"/>
  </si>
  <si>
    <t>認可定員
（２歳児以上）</t>
    <rPh sb="0" eb="2">
      <t>ニンカ</t>
    </rPh>
    <phoneticPr fontId="22"/>
  </si>
  <si>
    <t>※　参考として、園庭の面積基準に関する以下の事項についても記載すること。</t>
  </si>
  <si>
    <t>面積の内訳（㎡）</t>
  </si>
  <si>
    <t>※　園舎の面積基準は東大阪市幼保連携型認定こども園の設備及び運営に関する基準条例第７条第６項に規定する園舎の面積に係る基準をいい、園庭の面積基準は同条第７項に規定する園庭の面積に係る基準をいう。</t>
  </si>
  <si>
    <t>１． 就学前の子どもに関する教育、保育等の総合的な提供の推進に関する法律第１７条第２項各号のいずれにも該当しないことを誓約いたします。</t>
    <phoneticPr fontId="22"/>
  </si>
  <si>
    <t xml:space="preserve">第２条　この条例において、次の各号に掲げる用語の意義は、当該各号に定めるところによる。
(１)　暴力団　暴力団員による不当な行為の防止等に関する法律（平成３年法律第77号。以下「法」という。）第２条第２号に規定する暴力団をいう。
（３)　暴力団密接関係者　暴力団又は暴力団員と密接な関係を有するものとして規則で定める者をいう。
</t>
    <phoneticPr fontId="22"/>
  </si>
  <si>
    <t>２． 東大阪市暴力団排除条例第２条第１号及び第３号の規定に該当しないことを誓約いたします。</t>
    <rPh sb="20" eb="21">
      <t>オヨ</t>
    </rPh>
    <phoneticPr fontId="22"/>
  </si>
  <si>
    <t>東大阪市暴力団排除条例施行規則（抜粋）</t>
    <rPh sb="16" eb="18">
      <t>バッスイ</t>
    </rPh>
    <phoneticPr fontId="22"/>
  </si>
  <si>
    <t>生年月日</t>
    <rPh sb="2" eb="4">
      <t>ガッピ</t>
    </rPh>
    <phoneticPr fontId="22"/>
  </si>
  <si>
    <t>※　認定こども園を構成する園舎及び園庭が同一の敷地内にある場合は、空白で提出すること。</t>
    <phoneticPr fontId="22"/>
  </si>
  <si>
    <t>園児の年齢</t>
    <rPh sb="3" eb="5">
      <t>ネンレイ</t>
    </rPh>
    <phoneticPr fontId="22"/>
  </si>
  <si>
    <t>３歳以上</t>
    <rPh sb="1" eb="2">
      <t>サイ</t>
    </rPh>
    <rPh sb="2" eb="4">
      <t>イジョウ</t>
    </rPh>
    <phoneticPr fontId="22"/>
  </si>
  <si>
    <t>２歳</t>
    <rPh sb="1" eb="2">
      <t>サイ</t>
    </rPh>
    <phoneticPr fontId="22"/>
  </si>
  <si>
    <t>２歳未満</t>
    <rPh sb="1" eb="2">
      <t>サイ</t>
    </rPh>
    <rPh sb="2" eb="4">
      <t>ミマン</t>
    </rPh>
    <phoneticPr fontId="22"/>
  </si>
  <si>
    <t>乳児室又は
ほふく室</t>
    <rPh sb="3" eb="4">
      <t>マタ</t>
    </rPh>
    <phoneticPr fontId="22"/>
  </si>
  <si>
    <t>園児１人当たり
面積（㎡）</t>
    <rPh sb="8" eb="10">
      <t>メンセキ</t>
    </rPh>
    <phoneticPr fontId="22"/>
  </si>
  <si>
    <t>認可定員</t>
    <rPh sb="0" eb="2">
      <t>ニンカ</t>
    </rPh>
    <rPh sb="2" eb="4">
      <t>テイイン</t>
    </rPh>
    <phoneticPr fontId="22"/>
  </si>
  <si>
    <t>子ども・子育て支援法
第１９条第１項第１号で
規定する子ども</t>
    <rPh sb="27" eb="28">
      <t>コ</t>
    </rPh>
    <phoneticPr fontId="22"/>
  </si>
  <si>
    <t>子ども・子育て支援法
第１９条第１項第２号で
規定する子ども</t>
    <rPh sb="27" eb="28">
      <t>コ</t>
    </rPh>
    <phoneticPr fontId="22"/>
  </si>
  <si>
    <t>子ども・子育て支援法
第１９条第１項第３号で
規定する子ども</t>
    <rPh sb="27" eb="28">
      <t>コ</t>
    </rPh>
    <phoneticPr fontId="22"/>
  </si>
  <si>
    <t>設置者との
関係</t>
    <rPh sb="0" eb="3">
      <t>セッチシャ</t>
    </rPh>
    <phoneticPr fontId="22"/>
  </si>
  <si>
    <t>歳</t>
    <rPh sb="0" eb="1">
      <t>サイ</t>
    </rPh>
    <phoneticPr fontId="22"/>
  </si>
  <si>
    <t>卒業　</t>
    <rPh sb="0" eb="2">
      <t>ソツギョウ</t>
    </rPh>
    <phoneticPr fontId="22"/>
  </si>
  <si>
    <t>※　設置者の役員又はその長ごとに作成すること。</t>
    <rPh sb="2" eb="5">
      <t>セッチシャ</t>
    </rPh>
    <rPh sb="6" eb="8">
      <t>ヤクイン</t>
    </rPh>
    <rPh sb="8" eb="9">
      <t>マタ</t>
    </rPh>
    <rPh sb="12" eb="13">
      <t>チョウ</t>
    </rPh>
    <phoneticPr fontId="22"/>
  </si>
  <si>
    <t>就学前の子どもに関する教育、保育等の総合的な提供の推進に関する法律（抜粋）</t>
    <phoneticPr fontId="22"/>
  </si>
  <si>
    <t>東大阪市暴力団排除条例（抜粋）</t>
    <phoneticPr fontId="22"/>
  </si>
  <si>
    <t>名　称</t>
    <phoneticPr fontId="22"/>
  </si>
  <si>
    <t>代表者の氏名</t>
    <phoneticPr fontId="22"/>
  </si>
  <si>
    <t>印</t>
    <rPh sb="0" eb="1">
      <t>イン</t>
    </rPh>
    <phoneticPr fontId="22"/>
  </si>
  <si>
    <t>第３条　条例第２条第３号の規則で定める者は、次の各号のいずれかに該当する者とする。
(１)　自己若しくは第三者の利益を図り又は第三者に損害を加える目的で、暴力団又は暴力団員を利用した者
(２)　暴力団の威力を利用する目的で、又は暴力団の威力を利用したことに関し、暴力団又は暴力団員に対し、金品その他の財産上の利益又は役務の供与（以下「利益の供与」という。）をした者
(３)　前号に定めるもののほか、暴力団又は暴力団員に対し、暴力団の活動を助長し、又は暴力団の運営に資することとなる相当の対償のない利益の供与をした者
(４)　暴力団又は暴力団員と社会的に非難されるべき関係を有する者
(５)　事業者で、次に掲げる者のうちに暴力団員又は前各号のいずれかに該当する者のあるもの
ア　事業者（法人である場合に限る。）の役員（業務を執行する社員、取締役、執行役又はこれらに準ずる者をいい、相談役、顧問その他いかなる名称を有する者であるかを問わず、当該事業者に対し業務を執行する社員、取締役、執行役又はこれらに準ずる者と同等以上の支配力を有するものと認められる者を含む。）
イ　支配人、本店長、支店長、営業所長、事務所長その他いかなる名称を有する者であるかを問わず、営業所、事務所その他の組織（以下「営業所等」という。）の業務を統括する者
ウ　営業所等において、部長、課長、支店次長、副支店長、副所長その他いかなる名称を有する者であるかを問わず、これらと同等以上の職にあるものであって、事業の利益に重大な影響を及ぼす業務について、一切の裁判外の行為をする権限を有し、又は当該営業所等の業務を統括する者の権限を代行し得る地位にある者
エ　事実上事業者の経営に参加していると認められる者
(６)　前各号のいずれかに該当する者であることを知りながら、これを相手方として、公共工事等に係る下請契約、資材又は原材料の購入契約その他の契約を締結した事業者</t>
    <phoneticPr fontId="22"/>
  </si>
  <si>
    <t>主たる事務所の所在地</t>
    <phoneticPr fontId="22"/>
  </si>
  <si>
    <t>　設置者の役員（就学前の子どもに関する教育、保育等の総合的な提供の推進に関する法律第３条第５項第４号ニに規定する役員をいう。）又はその長</t>
    <phoneticPr fontId="22"/>
  </si>
  <si>
    <t>※　参考として、設置者の役員又はその長の履歴書を添付すること。</t>
    <phoneticPr fontId="22"/>
  </si>
  <si>
    <t>認定こども園の名称</t>
    <phoneticPr fontId="22"/>
  </si>
  <si>
    <t>　　　　　　　　　　　（週当たり弁当持参日：　　　日）</t>
    <phoneticPr fontId="22"/>
  </si>
  <si>
    <t>外部搬入をするに
当たって必要な
要件の確保</t>
    <phoneticPr fontId="22"/>
  </si>
  <si>
    <t>（食育への取組）</t>
    <phoneticPr fontId="22"/>
  </si>
  <si>
    <t>面積（㎡）</t>
    <phoneticPr fontId="22"/>
  </si>
  <si>
    <t>階数
（階）</t>
    <phoneticPr fontId="22"/>
  </si>
  <si>
    <t>園児の
区分</t>
    <phoneticPr fontId="22"/>
  </si>
  <si>
    <t>園児の
年齢</t>
    <phoneticPr fontId="22"/>
  </si>
  <si>
    <t>園児１人当たり
面積（㎡）</t>
    <phoneticPr fontId="22"/>
  </si>
  <si>
    <t>学級数に応じた必要面積</t>
    <phoneticPr fontId="22"/>
  </si>
  <si>
    <t>自己所有</t>
    <phoneticPr fontId="22"/>
  </si>
  <si>
    <t>代替地（公園等）</t>
    <phoneticPr fontId="22"/>
  </si>
  <si>
    <t>屋上の面積算入</t>
    <phoneticPr fontId="22"/>
  </si>
  <si>
    <t>代替地（公園等）の面積算入</t>
    <phoneticPr fontId="22"/>
  </si>
  <si>
    <t>専任・
兼任の
別</t>
    <phoneticPr fontId="22"/>
  </si>
  <si>
    <t>常勤・
非常勤
の別</t>
    <phoneticPr fontId="22"/>
  </si>
  <si>
    <t>※　教育及び保育に従事する職員のうち、職員配置基準の対象となる非常勤職員については、「備考」欄に「配置基準対象」と記入すること。</t>
    <phoneticPr fontId="22"/>
  </si>
  <si>
    <t>基準上必要な
職員数</t>
    <phoneticPr fontId="22"/>
  </si>
  <si>
    <t>　（１）０歳児から２歳児</t>
    <phoneticPr fontId="22"/>
  </si>
  <si>
    <t>認定こども園の名称</t>
    <phoneticPr fontId="22"/>
  </si>
  <si>
    <t>生年
月日</t>
    <phoneticPr fontId="22"/>
  </si>
  <si>
    <t>非常勤職員
勤務時間数
（月当たり）</t>
    <rPh sb="0" eb="3">
      <t>ヒジョウキン</t>
    </rPh>
    <rPh sb="3" eb="5">
      <t>ショクイン</t>
    </rPh>
    <rPh sb="6" eb="8">
      <t>キンム</t>
    </rPh>
    <rPh sb="8" eb="10">
      <t>ジカン</t>
    </rPh>
    <rPh sb="10" eb="11">
      <t>スウ</t>
    </rPh>
    <rPh sb="13" eb="15">
      <t>ツキア</t>
    </rPh>
    <phoneticPr fontId="22"/>
  </si>
  <si>
    <t>常勤
勤務時間数</t>
    <rPh sb="0" eb="2">
      <t>ジョウキン</t>
    </rPh>
    <rPh sb="3" eb="5">
      <t>キンム</t>
    </rPh>
    <rPh sb="5" eb="8">
      <t>ジカンスウ</t>
    </rPh>
    <phoneticPr fontId="22"/>
  </si>
  <si>
    <t>基準上必要な職員数の計算</t>
    <rPh sb="0" eb="2">
      <t>キジュン</t>
    </rPh>
    <rPh sb="2" eb="3">
      <t>ジョウ</t>
    </rPh>
    <rPh sb="3" eb="5">
      <t>ヒツヨウ</t>
    </rPh>
    <rPh sb="6" eb="8">
      <t>ショクイン</t>
    </rPh>
    <rPh sb="8" eb="9">
      <t>スウ</t>
    </rPh>
    <rPh sb="10" eb="12">
      <t>ケイサン</t>
    </rPh>
    <phoneticPr fontId="22"/>
  </si>
  <si>
    <t>年齢区分</t>
    <rPh sb="0" eb="2">
      <t>ネンレイ</t>
    </rPh>
    <rPh sb="2" eb="4">
      <t>クブン</t>
    </rPh>
    <phoneticPr fontId="31"/>
  </si>
  <si>
    <t>０歳児</t>
    <rPh sb="1" eb="3">
      <t>サイジ</t>
    </rPh>
    <phoneticPr fontId="31"/>
  </si>
  <si>
    <t>１歳児</t>
    <rPh sb="1" eb="3">
      <t>サイジ</t>
    </rPh>
    <phoneticPr fontId="31"/>
  </si>
  <si>
    <t>２歳児</t>
    <rPh sb="1" eb="3">
      <t>サイジ</t>
    </rPh>
    <phoneticPr fontId="31"/>
  </si>
  <si>
    <t>３歳児</t>
    <rPh sb="1" eb="3">
      <t>サイジ</t>
    </rPh>
    <phoneticPr fontId="31"/>
  </si>
  <si>
    <t>計</t>
    <rPh sb="0" eb="1">
      <t>ケイ</t>
    </rPh>
    <phoneticPr fontId="31"/>
  </si>
  <si>
    <t>認可定員</t>
    <rPh sb="0" eb="2">
      <t>ニンカ</t>
    </rPh>
    <rPh sb="2" eb="4">
      <t>テイイン</t>
    </rPh>
    <phoneticPr fontId="31"/>
  </si>
  <si>
    <t>年齢別
配置基準</t>
    <rPh sb="0" eb="2">
      <t>ネンレイ</t>
    </rPh>
    <rPh sb="2" eb="3">
      <t>ベツ</t>
    </rPh>
    <rPh sb="4" eb="6">
      <t>ハイチ</t>
    </rPh>
    <rPh sb="6" eb="8">
      <t>キジュン</t>
    </rPh>
    <phoneticPr fontId="31"/>
  </si>
  <si>
    <t>※年齢別配置基準にかかる必要数のみ。加配分は含まない。</t>
    <rPh sb="1" eb="3">
      <t>ネンレイ</t>
    </rPh>
    <rPh sb="3" eb="4">
      <t>ベツ</t>
    </rPh>
    <rPh sb="4" eb="6">
      <t>ハイチ</t>
    </rPh>
    <rPh sb="6" eb="8">
      <t>キジュン</t>
    </rPh>
    <rPh sb="12" eb="14">
      <t>ヒツヨウ</t>
    </rPh>
    <rPh sb="14" eb="15">
      <t>スウ</t>
    </rPh>
    <rPh sb="18" eb="19">
      <t>カ</t>
    </rPh>
    <rPh sb="19" eb="21">
      <t>ハイブン</t>
    </rPh>
    <rPh sb="22" eb="23">
      <t>フク</t>
    </rPh>
    <phoneticPr fontId="31"/>
  </si>
  <si>
    <t>※施設全体（１号～３号）の子どもの数を基に計算する。</t>
    <rPh sb="1" eb="3">
      <t>シセツ</t>
    </rPh>
    <rPh sb="3" eb="5">
      <t>ゼンタイ</t>
    </rPh>
    <rPh sb="7" eb="8">
      <t>ゴウ</t>
    </rPh>
    <rPh sb="10" eb="11">
      <t>ゴウ</t>
    </rPh>
    <rPh sb="13" eb="14">
      <t>コ</t>
    </rPh>
    <rPh sb="17" eb="18">
      <t>カズ</t>
    </rPh>
    <rPh sb="19" eb="20">
      <t>モト</t>
    </rPh>
    <rPh sb="21" eb="23">
      <t>ケイサン</t>
    </rPh>
    <phoneticPr fontId="31"/>
  </si>
  <si>
    <t>園舎の面積計算</t>
    <rPh sb="0" eb="1">
      <t>エン</t>
    </rPh>
    <rPh sb="1" eb="2">
      <t>シャ</t>
    </rPh>
    <rPh sb="3" eb="5">
      <t>メンセキ</t>
    </rPh>
    <rPh sb="5" eb="7">
      <t>ケイサン</t>
    </rPh>
    <phoneticPr fontId="22"/>
  </si>
  <si>
    <t>　◆基準面積①＋②</t>
    <rPh sb="2" eb="4">
      <t>キジュン</t>
    </rPh>
    <rPh sb="4" eb="6">
      <t>メンセキ</t>
    </rPh>
    <phoneticPr fontId="22"/>
  </si>
  <si>
    <t>3歳児から5歳児</t>
    <rPh sb="1" eb="2">
      <t>サイ</t>
    </rPh>
    <rPh sb="2" eb="3">
      <t>ジ</t>
    </rPh>
    <rPh sb="6" eb="7">
      <t>サイ</t>
    </rPh>
    <rPh sb="7" eb="8">
      <t>ジ</t>
    </rPh>
    <phoneticPr fontId="22"/>
  </si>
  <si>
    <t>　◆保育所からの移行特例②＋③</t>
    <rPh sb="2" eb="4">
      <t>ホイク</t>
    </rPh>
    <rPh sb="4" eb="5">
      <t>ショ</t>
    </rPh>
    <rPh sb="8" eb="10">
      <t>イコウ</t>
    </rPh>
    <rPh sb="10" eb="12">
      <t>トクレイ</t>
    </rPh>
    <phoneticPr fontId="22"/>
  </si>
  <si>
    <t>園庭の面積計算</t>
    <rPh sb="0" eb="1">
      <t>エン</t>
    </rPh>
    <rPh sb="1" eb="2">
      <t>ニワ</t>
    </rPh>
    <rPh sb="3" eb="5">
      <t>メンセキ</t>
    </rPh>
    <rPh sb="5" eb="7">
      <t>ケイサン</t>
    </rPh>
    <phoneticPr fontId="22"/>
  </si>
  <si>
    <t>　◆基準面積</t>
    <rPh sb="2" eb="4">
      <t>キジュン</t>
    </rPh>
    <rPh sb="4" eb="6">
      <t>メンセキ</t>
    </rPh>
    <phoneticPr fontId="22"/>
  </si>
  <si>
    <t>　　①と②いずれか大きい面積＋③の面積</t>
    <rPh sb="9" eb="10">
      <t>オオ</t>
    </rPh>
    <rPh sb="12" eb="14">
      <t>メンセキ</t>
    </rPh>
    <rPh sb="17" eb="19">
      <t>メンセキ</t>
    </rPh>
    <phoneticPr fontId="22"/>
  </si>
  <si>
    <t>　◆幼稚園からの移行特例</t>
    <rPh sb="2" eb="5">
      <t>ヨウチエン</t>
    </rPh>
    <rPh sb="8" eb="10">
      <t>イコウ</t>
    </rPh>
    <rPh sb="10" eb="12">
      <t>トクレイ</t>
    </rPh>
    <phoneticPr fontId="22"/>
  </si>
  <si>
    <t>　◆保育所からの移行特例</t>
    <rPh sb="2" eb="4">
      <t>ホイク</t>
    </rPh>
    <rPh sb="4" eb="5">
      <t>ショ</t>
    </rPh>
    <rPh sb="8" eb="10">
      <t>イコウ</t>
    </rPh>
    <rPh sb="10" eb="12">
      <t>トクレイ</t>
    </rPh>
    <phoneticPr fontId="22"/>
  </si>
  <si>
    <t>４歳児</t>
    <rPh sb="1" eb="2">
      <t>サイ</t>
    </rPh>
    <rPh sb="2" eb="3">
      <t>ジ</t>
    </rPh>
    <phoneticPr fontId="31"/>
  </si>
  <si>
    <t>５歳児</t>
    <rPh sb="1" eb="2">
      <t>サイ</t>
    </rPh>
    <rPh sb="2" eb="3">
      <t>ジ</t>
    </rPh>
    <phoneticPr fontId="31"/>
  </si>
  <si>
    <t>３：１</t>
    <phoneticPr fontId="31"/>
  </si>
  <si>
    <t>５：１</t>
    <phoneticPr fontId="31"/>
  </si>
  <si>
    <t>６：１</t>
    <phoneticPr fontId="31"/>
  </si>
  <si>
    <t>①</t>
    <phoneticPr fontId="22"/>
  </si>
  <si>
    <t>学級数も含めた配置基準</t>
    <rPh sb="0" eb="2">
      <t>ガッキュウ</t>
    </rPh>
    <rPh sb="2" eb="3">
      <t>スウ</t>
    </rPh>
    <rPh sb="4" eb="5">
      <t>フク</t>
    </rPh>
    <rPh sb="7" eb="9">
      <t>ハイチ</t>
    </rPh>
    <rPh sb="9" eb="11">
      <t>キジュン</t>
    </rPh>
    <phoneticPr fontId="31"/>
  </si>
  <si>
    <t>３歳児学級数</t>
    <rPh sb="1" eb="3">
      <t>サイジ</t>
    </rPh>
    <rPh sb="3" eb="5">
      <t>ガッキュウ</t>
    </rPh>
    <rPh sb="5" eb="6">
      <t>スウ</t>
    </rPh>
    <phoneticPr fontId="31"/>
  </si>
  <si>
    <t>４歳児学級数</t>
    <rPh sb="1" eb="2">
      <t>サイ</t>
    </rPh>
    <rPh sb="2" eb="3">
      <t>ジ</t>
    </rPh>
    <rPh sb="3" eb="5">
      <t>ガッキュウ</t>
    </rPh>
    <rPh sb="5" eb="6">
      <t>スウ</t>
    </rPh>
    <phoneticPr fontId="31"/>
  </si>
  <si>
    <t>５歳児学級数</t>
    <rPh sb="1" eb="2">
      <t>サイ</t>
    </rPh>
    <rPh sb="2" eb="3">
      <t>ジ</t>
    </rPh>
    <rPh sb="3" eb="5">
      <t>ガッキュウ</t>
    </rPh>
    <rPh sb="5" eb="6">
      <t>スウ</t>
    </rPh>
    <phoneticPr fontId="31"/>
  </si>
  <si>
    <t>②</t>
    <phoneticPr fontId="22"/>
  </si>
  <si>
    <t>当施設の基準上必要な職員数</t>
    <rPh sb="0" eb="3">
      <t>トウシセツ</t>
    </rPh>
    <phoneticPr fontId="22"/>
  </si>
  <si>
    <t>①と②の</t>
    <phoneticPr fontId="22"/>
  </si>
  <si>
    <t>※３歳児及び４歳以上児は、年齢区分ごとに必要な学級担任数を下回るときは学級担任数とする。</t>
    <rPh sb="2" eb="4">
      <t>サイジ</t>
    </rPh>
    <rPh sb="4" eb="5">
      <t>オヨ</t>
    </rPh>
    <rPh sb="7" eb="8">
      <t>サイ</t>
    </rPh>
    <rPh sb="8" eb="10">
      <t>イジョウ</t>
    </rPh>
    <rPh sb="10" eb="11">
      <t>ジ</t>
    </rPh>
    <rPh sb="13" eb="15">
      <t>ネンレイ</t>
    </rPh>
    <rPh sb="15" eb="17">
      <t>クブン</t>
    </rPh>
    <rPh sb="20" eb="22">
      <t>ヒツヨウ</t>
    </rPh>
    <rPh sb="23" eb="25">
      <t>ガッキュウ</t>
    </rPh>
    <rPh sb="25" eb="27">
      <t>タンニン</t>
    </rPh>
    <rPh sb="27" eb="28">
      <t>スウ</t>
    </rPh>
    <rPh sb="29" eb="31">
      <t>シタマワ</t>
    </rPh>
    <rPh sb="35" eb="37">
      <t>ガッキュウ</t>
    </rPh>
    <rPh sb="37" eb="39">
      <t>タンニン</t>
    </rPh>
    <rPh sb="39" eb="40">
      <t>スウ</t>
    </rPh>
    <phoneticPr fontId="31"/>
  </si>
  <si>
    <t>大きい方</t>
    <rPh sb="0" eb="1">
      <t>オオ</t>
    </rPh>
    <rPh sb="3" eb="4">
      <t>ホウ</t>
    </rPh>
    <phoneticPr fontId="22"/>
  </si>
  <si>
    <t>　</t>
    <phoneticPr fontId="22"/>
  </si>
  <si>
    <t>　　①＋③</t>
    <phoneticPr fontId="22"/>
  </si>
  <si>
    <t>　　②＋③</t>
    <phoneticPr fontId="22"/>
  </si>
  <si>
    <t>氏名</t>
    <rPh sb="0" eb="2">
      <t>シメイ</t>
    </rPh>
    <phoneticPr fontId="22"/>
  </si>
  <si>
    <t xml:space="preserve">   朝夕の職員配置の要件緩和（附則第５条）</t>
    <rPh sb="18" eb="19">
      <t>ダイ</t>
    </rPh>
    <rPh sb="20" eb="21">
      <t>ジョウ</t>
    </rPh>
    <phoneticPr fontId="22"/>
  </si>
  <si>
    <t xml:space="preserve">   小学校教諭、養護教諭の活用（附則第６条）</t>
    <rPh sb="19" eb="20">
      <t>ダイ</t>
    </rPh>
    <rPh sb="21" eb="22">
      <t>ジョウ</t>
    </rPh>
    <phoneticPr fontId="22"/>
  </si>
  <si>
    <t xml:space="preserve">   市長が認める者の活用（必要職員数を超えて配置する場合のみ）（附則第７条）</t>
    <rPh sb="3" eb="5">
      <t>シチョウ</t>
    </rPh>
    <rPh sb="35" eb="36">
      <t>ダイ</t>
    </rPh>
    <rPh sb="37" eb="38">
      <t>ジョウ</t>
    </rPh>
    <phoneticPr fontId="22"/>
  </si>
  <si>
    <t>※　職員配置の特例について、適用しているものにチェックを入れること。</t>
    <phoneticPr fontId="22"/>
  </si>
  <si>
    <t>※資格を取得するため現在又は今後大学若しくは専修学校の通信講座又は夜間講座において所要の単位の修得に向けた履修の予定・時期等についてご記載下さい</t>
    <phoneticPr fontId="22"/>
  </si>
  <si>
    <t>㎡</t>
    <phoneticPr fontId="22"/>
  </si>
  <si>
    <t>※保育所からの移行特例適用の場合の園舎の必要面積</t>
    <rPh sb="1" eb="3">
      <t>ホイク</t>
    </rPh>
    <rPh sb="3" eb="4">
      <t>ショ</t>
    </rPh>
    <rPh sb="7" eb="9">
      <t>イコウ</t>
    </rPh>
    <rPh sb="9" eb="11">
      <t>トクレイ</t>
    </rPh>
    <rPh sb="11" eb="13">
      <t>テキヨウ</t>
    </rPh>
    <rPh sb="14" eb="16">
      <t>バアイ</t>
    </rPh>
    <rPh sb="17" eb="19">
      <t>エンシャ</t>
    </rPh>
    <rPh sb="20" eb="22">
      <t>ヒツヨウ</t>
    </rPh>
    <rPh sb="22" eb="24">
      <t>メンセキ</t>
    </rPh>
    <phoneticPr fontId="22"/>
  </si>
  <si>
    <t>※幼稚園からの移行特例適用の場合の園庭の必要面積</t>
    <rPh sb="1" eb="4">
      <t>ヨウチエン</t>
    </rPh>
    <rPh sb="7" eb="9">
      <t>イコウ</t>
    </rPh>
    <rPh sb="9" eb="11">
      <t>トクレイ</t>
    </rPh>
    <rPh sb="11" eb="13">
      <t>テキヨウ</t>
    </rPh>
    <rPh sb="14" eb="16">
      <t>バアイ</t>
    </rPh>
    <rPh sb="17" eb="18">
      <t>エン</t>
    </rPh>
    <rPh sb="18" eb="19">
      <t>ニワ</t>
    </rPh>
    <rPh sb="20" eb="22">
      <t>ヒツヨウ</t>
    </rPh>
    <rPh sb="22" eb="24">
      <t>メンセキ</t>
    </rPh>
    <phoneticPr fontId="22"/>
  </si>
  <si>
    <t>※保育所からの移行特例適用の場合の園庭の必要面積</t>
    <rPh sb="1" eb="3">
      <t>ホイク</t>
    </rPh>
    <rPh sb="3" eb="4">
      <t>ショ</t>
    </rPh>
    <rPh sb="7" eb="9">
      <t>イコウ</t>
    </rPh>
    <rPh sb="9" eb="11">
      <t>トクレイ</t>
    </rPh>
    <rPh sb="11" eb="13">
      <t>テキヨウ</t>
    </rPh>
    <rPh sb="14" eb="16">
      <t>バアイ</t>
    </rPh>
    <phoneticPr fontId="22"/>
  </si>
  <si>
    <t>幼保連携型認定こども園変更届出書</t>
    <phoneticPr fontId="22"/>
  </si>
  <si>
    <t>記</t>
    <rPh sb="0" eb="1">
      <t>キ</t>
    </rPh>
    <phoneticPr fontId="22"/>
  </si>
  <si>
    <t>認定こども園の名称</t>
    <phoneticPr fontId="22"/>
  </si>
  <si>
    <t>認定こども園の所在地</t>
    <phoneticPr fontId="22"/>
  </si>
  <si>
    <t>様式第１０号（第１７条関係）</t>
    <phoneticPr fontId="22"/>
  </si>
  <si>
    <t>住　所</t>
    <phoneticPr fontId="22"/>
  </si>
  <si>
    <t>（法人にあっては、主たる事務所の所在地、名称及び代表者の氏名）</t>
    <phoneticPr fontId="22"/>
  </si>
  <si>
    <t>届出年月日
又は
認可年月日及び認可番号</t>
    <phoneticPr fontId="22"/>
  </si>
  <si>
    <t>届出又は認可年月日</t>
    <phoneticPr fontId="22"/>
  </si>
  <si>
    <t>認可番号</t>
    <phoneticPr fontId="22"/>
  </si>
  <si>
    <t>　　　　　　年　　　月　　　日</t>
    <phoneticPr fontId="22"/>
  </si>
  <si>
    <t>変更しようとする事項</t>
    <phoneticPr fontId="22"/>
  </si>
  <si>
    <t>変更前</t>
    <phoneticPr fontId="22"/>
  </si>
  <si>
    <t>変更後</t>
    <rPh sb="2" eb="3">
      <t>ゴ</t>
    </rPh>
    <phoneticPr fontId="22"/>
  </si>
  <si>
    <t>変更年月日</t>
    <rPh sb="2" eb="5">
      <t>ネンガッピ</t>
    </rPh>
    <phoneticPr fontId="22"/>
  </si>
  <si>
    <t>　　　　　　年　　　月　　　日</t>
    <phoneticPr fontId="22"/>
  </si>
  <si>
    <t>※　変更の内容が分かる書類を添付すること。</t>
    <phoneticPr fontId="22"/>
  </si>
  <si>
    <t>氏　名                                　　　　　　　　　　        印</t>
    <phoneticPr fontId="22"/>
  </si>
  <si>
    <t>年  　月 　 日</t>
    <phoneticPr fontId="22"/>
  </si>
  <si>
    <t xml:space="preserve">          </t>
    <phoneticPr fontId="22"/>
  </si>
  <si>
    <t xml:space="preserve">       </t>
    <phoneticPr fontId="22"/>
  </si>
  <si>
    <t>　就学前の子どもに関する教育、保育等の総合的な提供の推進に関する法律施行規則第１５条第２項の規定により、下記のとおり届け出ます。</t>
    <phoneticPr fontId="22"/>
  </si>
  <si>
    <t>職員の履歴書</t>
    <phoneticPr fontId="22"/>
  </si>
  <si>
    <t>設置者の役員又はその長の履歴書</t>
    <phoneticPr fontId="22"/>
  </si>
  <si>
    <t>子育て支援事業計画書</t>
    <phoneticPr fontId="22"/>
  </si>
  <si>
    <t>職員配置及び学級編制計画書</t>
    <phoneticPr fontId="22"/>
  </si>
  <si>
    <t>園長となるべき者の履歴書</t>
    <phoneticPr fontId="22"/>
  </si>
  <si>
    <t>園舎等及び園庭の配置表</t>
    <phoneticPr fontId="22"/>
  </si>
  <si>
    <t>食事の提供計画書</t>
    <phoneticPr fontId="22"/>
  </si>
  <si>
    <t>設置者についての確認書</t>
    <phoneticPr fontId="22"/>
  </si>
  <si>
    <t>誓　約　書</t>
    <phoneticPr fontId="22"/>
  </si>
  <si>
    <t>※　調理業務を外部委託又は外部搬入する場合にあっては、調理業務受託者との契約書を添付すること。</t>
    <phoneticPr fontId="22"/>
  </si>
  <si>
    <t>※保育教諭配置基準数は、年齢区分ごとに小数点第２位を切り捨てし、合計で小数点第1位を四捨五入。</t>
    <rPh sb="1" eb="3">
      <t>ホイク</t>
    </rPh>
    <rPh sb="3" eb="5">
      <t>キョウユ</t>
    </rPh>
    <rPh sb="5" eb="7">
      <t>ハイチ</t>
    </rPh>
    <rPh sb="7" eb="9">
      <t>キジュン</t>
    </rPh>
    <rPh sb="9" eb="10">
      <t>スウ</t>
    </rPh>
    <rPh sb="12" eb="14">
      <t>ネンレイ</t>
    </rPh>
    <rPh sb="14" eb="16">
      <t>クブン</t>
    </rPh>
    <rPh sb="19" eb="21">
      <t>ショウスウ</t>
    </rPh>
    <rPh sb="21" eb="22">
      <t>テン</t>
    </rPh>
    <rPh sb="22" eb="23">
      <t>ダイ</t>
    </rPh>
    <rPh sb="24" eb="25">
      <t>イ</t>
    </rPh>
    <rPh sb="26" eb="27">
      <t>キ</t>
    </rPh>
    <rPh sb="28" eb="29">
      <t>ス</t>
    </rPh>
    <rPh sb="32" eb="34">
      <t>ゴウケイ</t>
    </rPh>
    <rPh sb="35" eb="37">
      <t>ショウスウ</t>
    </rPh>
    <rPh sb="37" eb="38">
      <t>テン</t>
    </rPh>
    <rPh sb="38" eb="39">
      <t>ダイ</t>
    </rPh>
    <rPh sb="40" eb="41">
      <t>イ</t>
    </rPh>
    <rPh sb="42" eb="46">
      <t>シシャゴニュウ</t>
    </rPh>
    <phoneticPr fontId="31"/>
  </si>
  <si>
    <t>　　年  月  日</t>
    <phoneticPr fontId="22"/>
  </si>
  <si>
    <t>１５：１</t>
    <phoneticPr fontId="31"/>
  </si>
  <si>
    <t>２５：１</t>
    <phoneticPr fontId="31"/>
  </si>
  <si>
    <t xml:space="preserve">    （宛先）東大阪市長</t>
    <rPh sb="5" eb="6">
      <t>アテ</t>
    </rPh>
    <phoneticPr fontId="22"/>
  </si>
  <si>
    <t xml:space="preserve"> （宛先）東大阪市長</t>
    <rPh sb="2" eb="3">
      <t>アテ</t>
    </rPh>
    <phoneticPr fontId="22"/>
  </si>
  <si>
    <t>職員資格の特例等希望者確認書（希望者別）</t>
    <phoneticPr fontId="22"/>
  </si>
  <si>
    <t>第１７条　（略）
２　（略）
一　申請者が、この法律その他国民の福祉若しくは学校教育に関する法律で政令で定めるものの規定により罰金の刑に処せられ、その執行を終わり、又は執行を受けることがなくなるまでの者であるとき。
二　申請者が、労働に関する法律の規定であって政令で定めるものにより罰金の刑に処せられ、その執行を終わり、又は執行を受けることがなくなるまでの者であるとき。
三　申請者が、第二十二条第一項の規定により認可を取り消され、その取消しの日から起算して五年を経過しない者であるとき。ただし、当該認可の取消しが、幼保連携型認定こども園の認可の取消しのうち当該認可の取消しの処分の理由となった事実及び当該事実の発生を防止するための当該幼保連携型認定こども園の設置者による業務管理体制の整備についての取組の状況その他の当該事実に関して当該幼保連携型認定こども園の設置者が有していた責任の程度を考慮して、この号本文に規定する認可の取消しに該当しないこととすることが相当であると認められるものとして主務省令で定めるものに該当する場合を除く。
四　申請者が、第二十二条第一項の規定による認可の取消しの処分に係る行政手続法第十五条の規定による通知があった日から当該処分をする日又は処分をしないことを決定する日までの間に前項の規定による幼保連携型認定こども園の廃止をした者（当該廃止について相当の理由がある者を除く。）で、当該幼保連携型認定こども園の廃止の認可の日から起算して五年を経過しないものであるとき。
五　申請者が、第十九条第一項の規定による検査が行われた日から聴聞決定予定日（当該検査の結果に基づき第二十二条第一項の規定による認可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前項の規定による幼保連携型認定こども園の廃止をした者（当該廃止について相当の理由がある者を除く。）で、当該幼保連携型認定こども園の廃止の認可の日から起算して五年を経過しないものであるとき。
六　申請者が、認可の申請前五年以内に教育又は保育に関し不正又は著しく不当な行為をした者であるとき。
七　申請者の役員又はその長のうちに次のいずれかに該当する者があるとき。
イ　拘禁刑以上の刑に処せられ、その執行を終わり、又は執行を受けることがなくなるまでの者
ロ　第一号、第二号又は前号に該当する者
ハ　第二十二条第一項の規定により認可を取り消された幼保連携型認定こども園において、当該取消しの処分に係る行政手続法第十五条の規定による通知があった日前六十日以内にその幼保連携型認定こども園の設置者の役員又はその園長であった者で当該取消しの日から起算して五年を経過しないもの（当該認可の取消しが、幼保連携型認定こども園の認可の取消しのうち当該認可の取消しの処分の理由となった事実及び当該事実の発生を防止するための当該幼保連携型認定こども園の設置者による業務管理体制の整備についての取組の状況その他の当該事実に関して当該幼保連携型認定こども園の設置者が有していた責任の程度を考慮して、この号に規定する認可の取消しに該当しないこととすることが相当であると認められるものとして主務省令で定めるものに該当する場合を除く。）
ニ　第四号に規定する期間内に前項の規定により廃止した幼保連携型認定こども園（当該廃止について相当の理由がある幼保連携型認定こども園を除く。）において、同号の通知の日前六十日以内にその設置者の役員又はその長であった者で当該廃止の認可の日から起算して五年を経過しないもの
３－７　（略）</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</si>
</sst>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Red]\(0.0\)"/>
    <numFmt numFmtId="178" formatCode="#,##0;\-#,##0;&quot;　&quot;"/>
    <numFmt numFmtId="179" formatCode="0_);[Red]\(0\)"/>
  </numFmts>
  <fonts count="3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rgb="FF000000"/>
      <name val="ＭＳ Ｐ明朝"/>
      <family val="1"/>
      <charset val="128"/>
    </font>
    <font>
      <sz val="10.5"/>
      <color theme="1"/>
      <name val="ＭＳ Ｐ明朝"/>
      <family val="1"/>
      <charset val="128"/>
    </font>
    <font>
      <sz val="11"/>
      <color rgb="FF000000"/>
      <name val="ＭＳ Ｐ明朝"/>
      <family val="1"/>
      <charset val="128"/>
    </font>
    <font>
      <sz val="10"/>
      <color theme="1"/>
      <name val="ＭＳ Ｐ明朝"/>
      <family val="1"/>
      <charset val="128"/>
    </font>
    <font>
      <sz val="6"/>
      <name val="ＭＳ Ｐゴシック"/>
      <family val="2"/>
      <charset val="128"/>
      <scheme val="minor"/>
    </font>
    <font>
      <sz val="9"/>
      <color rgb="FF000000"/>
      <name val="MS UI Gothic"/>
      <family val="3"/>
      <charset val="128"/>
    </font>
    <font>
      <sz val="11"/>
      <color theme="1"/>
      <name val="ＭＳ Ｐ明朝"/>
      <family val="1"/>
      <charset val="128"/>
    </font>
    <font>
      <sz val="10"/>
      <color rgb="FF000000"/>
      <name val="ＭＳ Ｐゴシック"/>
      <family val="3"/>
      <charset val="128"/>
    </font>
    <font>
      <sz val="11"/>
      <color rgb="FF000000"/>
      <name val="ＭＳ Ｐゴシック"/>
      <family val="3"/>
      <charset val="128"/>
    </font>
    <font>
      <b/>
      <sz val="11"/>
      <color theme="1"/>
      <name val="ＭＳ Ｐゴシック"/>
      <family val="3"/>
      <charset val="128"/>
      <scheme val="minor"/>
    </font>
    <font>
      <sz val="10"/>
      <color theme="1"/>
      <name val="ＭＳ Ｐゴシック"/>
      <family val="2"/>
      <charset val="128"/>
      <scheme val="minor"/>
    </font>
    <font>
      <sz val="8"/>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9"/>
      <color indexed="81"/>
      <name val="ＭＳ Ｐゴシック"/>
      <family val="3"/>
      <charset val="128"/>
    </font>
    <font>
      <sz val="9"/>
      <color rgb="FFFF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32">
    <xf numFmtId="0" fontId="0" fillId="0" borderId="0" xfId="0">
      <alignment vertical="center"/>
    </xf>
    <xf numFmtId="0" fontId="18" fillId="0" borderId="0" xfId="0" applyFont="1" applyAlignment="1">
      <alignment horizontal="justify" vertical="center"/>
    </xf>
    <xf numFmtId="0" fontId="21" fillId="0" borderId="0" xfId="0" applyFont="1" applyAlignment="1">
      <alignment horizontal="justify" vertical="center"/>
    </xf>
    <xf numFmtId="0" fontId="18" fillId="0" borderId="24" xfId="0" applyFont="1" applyBorder="1" applyAlignment="1">
      <alignment vertical="center" wrapText="1"/>
    </xf>
    <xf numFmtId="0" fontId="18" fillId="0" borderId="25" xfId="0" applyFont="1" applyBorder="1" applyAlignment="1">
      <alignment vertical="center" wrapText="1"/>
    </xf>
    <xf numFmtId="0" fontId="21" fillId="0" borderId="0" xfId="0" applyFont="1" applyAlignment="1">
      <alignment vertical="center" wrapText="1"/>
    </xf>
    <xf numFmtId="0" fontId="19" fillId="0" borderId="0" xfId="0" applyFont="1" applyAlignment="1">
      <alignment horizontal="justify" vertical="center"/>
    </xf>
    <xf numFmtId="0" fontId="18"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Border="1" applyAlignment="1">
      <alignment horizontal="left" vertical="center"/>
    </xf>
    <xf numFmtId="0" fontId="19" fillId="0" borderId="0" xfId="0" applyFont="1">
      <alignment vertical="center"/>
    </xf>
    <xf numFmtId="0" fontId="18" fillId="0" borderId="0" xfId="0" applyFont="1" applyAlignment="1">
      <alignment horizontal="justify" vertical="center" wrapText="1"/>
    </xf>
    <xf numFmtId="0" fontId="20" fillId="0" borderId="0" xfId="0" applyFont="1" applyAlignment="1">
      <alignment horizontal="justify" vertical="center" wrapText="1"/>
    </xf>
    <xf numFmtId="0" fontId="18" fillId="0" borderId="1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9" fillId="0" borderId="0" xfId="0" applyFont="1" applyBorder="1" applyAlignment="1">
      <alignment horizontal="left" vertical="center" wrapText="1"/>
    </xf>
    <xf numFmtId="0" fontId="20" fillId="0" borderId="0" xfId="0" applyFont="1" applyAlignment="1">
      <alignment vertical="center" wrapText="1"/>
    </xf>
    <xf numFmtId="0" fontId="24" fillId="0" borderId="0" xfId="0" applyFont="1">
      <alignment vertical="center"/>
    </xf>
    <xf numFmtId="0" fontId="24" fillId="0" borderId="0" xfId="0" applyFont="1" applyAlignment="1">
      <alignment vertical="center"/>
    </xf>
    <xf numFmtId="0" fontId="20" fillId="0" borderId="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0" xfId="0" applyFont="1" applyFill="1" applyAlignment="1">
      <alignment horizontal="justify" vertical="center"/>
    </xf>
    <xf numFmtId="0" fontId="20" fillId="0" borderId="0" xfId="0" applyFont="1" applyFill="1" applyAlignment="1">
      <alignment horizontal="center" vertical="center" wrapText="1"/>
    </xf>
    <xf numFmtId="0" fontId="24" fillId="0" borderId="0" xfId="0" applyFont="1" applyFill="1">
      <alignment vertical="center"/>
    </xf>
    <xf numFmtId="0" fontId="24" fillId="0" borderId="0" xfId="0" applyFont="1" applyFill="1" applyBorder="1" applyAlignment="1">
      <alignment horizontal="center" vertical="center"/>
    </xf>
    <xf numFmtId="0" fontId="18" fillId="0" borderId="0" xfId="0" applyFont="1">
      <alignment vertical="center"/>
    </xf>
    <xf numFmtId="0" fontId="24" fillId="0" borderId="0" xfId="0" applyNumberFormat="1" applyFont="1" applyFill="1" applyBorder="1" applyAlignment="1">
      <alignment horizontal="center" vertical="center"/>
    </xf>
    <xf numFmtId="0" fontId="24" fillId="0" borderId="21" xfId="0" applyNumberFormat="1" applyFont="1" applyFill="1" applyBorder="1" applyAlignment="1">
      <alignment horizontal="center" vertical="center"/>
    </xf>
    <xf numFmtId="0" fontId="18" fillId="33" borderId="23" xfId="0" applyFont="1" applyFill="1" applyBorder="1" applyAlignment="1">
      <alignment vertical="center" wrapText="1"/>
    </xf>
    <xf numFmtId="0" fontId="25" fillId="0" borderId="10"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6" fillId="0" borderId="0" xfId="0" applyFont="1" applyFill="1" applyBorder="1" applyAlignment="1">
      <alignment horizontal="center" vertical="center"/>
    </xf>
    <xf numFmtId="0" fontId="27" fillId="0" borderId="0" xfId="0" applyFont="1">
      <alignment vertical="center"/>
    </xf>
    <xf numFmtId="0" fontId="28" fillId="0" borderId="14" xfId="0" applyFont="1" applyBorder="1" applyAlignment="1">
      <alignment horizontal="center" vertical="center" wrapText="1"/>
    </xf>
    <xf numFmtId="0" fontId="0" fillId="0" borderId="14" xfId="0" applyBorder="1">
      <alignment vertical="center"/>
    </xf>
    <xf numFmtId="0" fontId="0" fillId="0" borderId="23" xfId="0" applyBorder="1">
      <alignment vertical="center"/>
    </xf>
    <xf numFmtId="0" fontId="0" fillId="0" borderId="25" xfId="0" applyBorder="1">
      <alignment vertical="center"/>
    </xf>
    <xf numFmtId="0" fontId="0" fillId="0" borderId="24" xfId="0" applyBorder="1">
      <alignment vertical="center"/>
    </xf>
    <xf numFmtId="0" fontId="0" fillId="0" borderId="0" xfId="0" applyFill="1">
      <alignment vertical="center"/>
    </xf>
    <xf numFmtId="0" fontId="0" fillId="0" borderId="0" xfId="0" applyFill="1" applyBorder="1" applyAlignment="1">
      <alignment horizontal="center" vertical="center"/>
    </xf>
    <xf numFmtId="0" fontId="27" fillId="0" borderId="0" xfId="0" applyFont="1" applyAlignment="1">
      <alignment horizontal="left" vertical="center"/>
    </xf>
    <xf numFmtId="0" fontId="29" fillId="0" borderId="0" xfId="0" applyFont="1" applyBorder="1" applyAlignment="1">
      <alignment horizontal="right" vertical="center"/>
    </xf>
    <xf numFmtId="0" fontId="30" fillId="0" borderId="15" xfId="0" applyFont="1" applyBorder="1" applyAlignment="1">
      <alignment horizontal="center" vertical="center"/>
    </xf>
    <xf numFmtId="49" fontId="30" fillId="0" borderId="41" xfId="0" applyNumberFormat="1" applyFont="1" applyBorder="1" applyAlignment="1">
      <alignment horizontal="center" vertical="center" wrapText="1"/>
    </xf>
    <xf numFmtId="49" fontId="30" fillId="0" borderId="41" xfId="0" applyNumberFormat="1" applyFont="1" applyBorder="1" applyAlignment="1">
      <alignment horizontal="center" vertical="center"/>
    </xf>
    <xf numFmtId="0" fontId="30" fillId="0" borderId="14" xfId="0" applyFont="1" applyBorder="1" applyAlignment="1">
      <alignment horizontal="center" vertical="center"/>
    </xf>
    <xf numFmtId="0" fontId="30" fillId="0" borderId="14" xfId="0" applyFont="1" applyBorder="1" applyAlignment="1">
      <alignment horizontal="center" vertical="center" wrapText="1"/>
    </xf>
    <xf numFmtId="0" fontId="30" fillId="0" borderId="0" xfId="0" applyFont="1" applyBorder="1" applyAlignment="1">
      <alignment horizontal="left" vertical="center"/>
    </xf>
    <xf numFmtId="0" fontId="33" fillId="0" borderId="0" xfId="0" applyFont="1" applyBorder="1">
      <alignment vertical="center"/>
    </xf>
    <xf numFmtId="0" fontId="0" fillId="0" borderId="14" xfId="0" applyFill="1" applyBorder="1">
      <alignment vertical="center"/>
    </xf>
    <xf numFmtId="0" fontId="0" fillId="0" borderId="0" xfId="0" applyFill="1" applyBorder="1">
      <alignment vertical="center"/>
    </xf>
    <xf numFmtId="0" fontId="0" fillId="0" borderId="0" xfId="0" applyBorder="1" applyAlignment="1">
      <alignment horizontal="center" vertical="center"/>
    </xf>
    <xf numFmtId="0" fontId="0" fillId="0" borderId="14" xfId="0" applyFill="1" applyBorder="1" applyAlignment="1">
      <alignment vertical="center" shrinkToFit="1"/>
    </xf>
    <xf numFmtId="0" fontId="0" fillId="0" borderId="0" xfId="0" applyBorder="1">
      <alignment vertical="center"/>
    </xf>
    <xf numFmtId="0" fontId="0" fillId="0" borderId="17" xfId="0" applyBorder="1">
      <alignment vertical="center"/>
    </xf>
    <xf numFmtId="0" fontId="0" fillId="0" borderId="14" xfId="0" applyBorder="1" applyAlignment="1">
      <alignment horizontal="center" vertical="center"/>
    </xf>
    <xf numFmtId="0" fontId="0" fillId="0" borderId="14" xfId="0" applyFill="1" applyBorder="1" applyAlignment="1">
      <alignment horizontal="center" vertical="center"/>
    </xf>
    <xf numFmtId="49" fontId="30" fillId="0" borderId="40" xfId="0" applyNumberFormat="1" applyFont="1" applyBorder="1" applyAlignment="1">
      <alignment horizontal="center" vertical="center"/>
    </xf>
    <xf numFmtId="177" fontId="32" fillId="0" borderId="23" xfId="0" applyNumberFormat="1" applyFont="1" applyBorder="1" applyAlignment="1">
      <alignment horizontal="center" vertical="center" shrinkToFit="1"/>
    </xf>
    <xf numFmtId="0" fontId="30" fillId="0" borderId="39" xfId="0" applyFont="1" applyBorder="1" applyAlignment="1">
      <alignment horizontal="center" vertical="center"/>
    </xf>
    <xf numFmtId="177" fontId="32" fillId="0" borderId="15" xfId="0" applyNumberFormat="1" applyFont="1" applyBorder="1" applyAlignment="1">
      <alignment horizontal="center" vertical="center" shrinkToFit="1"/>
    </xf>
    <xf numFmtId="177" fontId="32" fillId="0" borderId="15" xfId="0" applyNumberFormat="1" applyFont="1" applyBorder="1" applyAlignment="1">
      <alignment vertical="center" shrinkToFit="1"/>
    </xf>
    <xf numFmtId="177" fontId="32" fillId="0" borderId="26" xfId="0" applyNumberFormat="1" applyFont="1" applyBorder="1" applyAlignment="1">
      <alignment vertical="center" shrinkToFit="1"/>
    </xf>
    <xf numFmtId="177" fontId="32" fillId="0" borderId="16" xfId="0" applyNumberFormat="1" applyFont="1" applyBorder="1" applyAlignment="1">
      <alignment vertical="center" shrinkToFit="1"/>
    </xf>
    <xf numFmtId="0" fontId="30" fillId="0" borderId="21" xfId="0" applyFont="1" applyBorder="1" applyAlignment="1">
      <alignment horizontal="center" vertical="center"/>
    </xf>
    <xf numFmtId="177" fontId="32" fillId="0" borderId="19" xfId="0" applyNumberFormat="1" applyFont="1" applyBorder="1" applyAlignment="1">
      <alignment horizontal="center" vertical="center" shrinkToFit="1"/>
    </xf>
    <xf numFmtId="177" fontId="32" fillId="0" borderId="27" xfId="0" applyNumberFormat="1" applyFont="1" applyBorder="1" applyAlignment="1">
      <alignment horizontal="center" vertical="center" shrinkToFit="1"/>
    </xf>
    <xf numFmtId="177" fontId="32" fillId="0" borderId="20" xfId="0" applyNumberFormat="1" applyFont="1" applyBorder="1" applyAlignment="1">
      <alignment horizontal="center" vertical="center" shrinkToFit="1"/>
    </xf>
    <xf numFmtId="0" fontId="30" fillId="0" borderId="0" xfId="0" applyFont="1" applyBorder="1" applyAlignment="1">
      <alignment horizontal="center" vertical="center" wrapText="1"/>
    </xf>
    <xf numFmtId="177" fontId="32" fillId="0" borderId="0" xfId="0" applyNumberFormat="1" applyFont="1" applyBorder="1" applyAlignment="1">
      <alignment horizontal="center" vertical="center" shrinkToFit="1"/>
    </xf>
    <xf numFmtId="0" fontId="30" fillId="0" borderId="0" xfId="0" applyFont="1" applyBorder="1" applyAlignment="1">
      <alignment vertical="center" wrapText="1"/>
    </xf>
    <xf numFmtId="0" fontId="30" fillId="0" borderId="0" xfId="0" applyFont="1" applyFill="1" applyBorder="1" applyAlignment="1">
      <alignment horizontal="left" vertical="center"/>
    </xf>
    <xf numFmtId="0" fontId="24" fillId="0" borderId="0" xfId="0" applyFont="1" applyProtection="1">
      <alignment vertical="center"/>
      <protection locked="0"/>
    </xf>
    <xf numFmtId="0" fontId="20" fillId="0" borderId="34" xfId="0" applyFont="1" applyFill="1" applyBorder="1" applyAlignment="1" applyProtection="1">
      <alignment horizontal="center" vertical="center" wrapText="1"/>
      <protection locked="0"/>
    </xf>
    <xf numFmtId="0" fontId="21" fillId="0" borderId="0" xfId="0" applyFont="1" applyAlignment="1" applyProtection="1">
      <alignment vertical="center" wrapText="1"/>
      <protection locked="0"/>
    </xf>
    <xf numFmtId="0" fontId="18" fillId="0" borderId="0" xfId="0" applyFont="1" applyAlignment="1" applyProtection="1">
      <alignment horizontal="justify" vertical="center"/>
      <protection locked="0"/>
    </xf>
    <xf numFmtId="0" fontId="24" fillId="0" borderId="14" xfId="0" applyFont="1" applyBorder="1" applyAlignment="1" applyProtection="1">
      <alignment horizontal="center" vertical="center"/>
      <protection locked="0"/>
    </xf>
    <xf numFmtId="0" fontId="24" fillId="0" borderId="14" xfId="0" applyFont="1" applyBorder="1" applyProtection="1">
      <alignment vertical="center"/>
      <protection locked="0"/>
    </xf>
    <xf numFmtId="0" fontId="18" fillId="0" borderId="14" xfId="0" applyFont="1" applyBorder="1" applyAlignment="1" applyProtection="1">
      <alignment horizontal="center" vertical="center" wrapText="1"/>
      <protection locked="0"/>
    </xf>
    <xf numFmtId="0" fontId="24" fillId="0" borderId="0" xfId="0" applyFont="1" applyProtection="1">
      <alignment vertical="center"/>
    </xf>
    <xf numFmtId="0" fontId="18" fillId="0" borderId="0" xfId="0" applyFont="1" applyAlignment="1" applyProtection="1">
      <alignment horizontal="justify" vertical="center"/>
    </xf>
    <xf numFmtId="0" fontId="18" fillId="0" borderId="0"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18" fillId="33" borderId="14"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protection locked="0"/>
    </xf>
    <xf numFmtId="0" fontId="24" fillId="0" borderId="14" xfId="0" applyFont="1" applyFill="1" applyBorder="1" applyAlignment="1" applyProtection="1">
      <alignment horizontal="center" vertical="center"/>
      <protection locked="0"/>
    </xf>
    <xf numFmtId="0" fontId="18" fillId="0" borderId="21" xfId="0" applyFont="1" applyBorder="1" applyAlignment="1" applyProtection="1">
      <alignment horizontal="center" vertical="center" wrapText="1"/>
      <protection locked="0"/>
    </xf>
    <xf numFmtId="0" fontId="18" fillId="0" borderId="0" xfId="0" applyFont="1" applyProtection="1">
      <alignment vertical="center"/>
      <protection locked="0"/>
    </xf>
    <xf numFmtId="0" fontId="18" fillId="0" borderId="14" xfId="0" applyFont="1" applyBorder="1" applyAlignment="1" applyProtection="1">
      <alignment horizontal="center" vertical="center"/>
      <protection locked="0"/>
    </xf>
    <xf numFmtId="0" fontId="24" fillId="0" borderId="14" xfId="0" applyFont="1" applyBorder="1" applyAlignment="1" applyProtection="1">
      <alignment vertical="center"/>
      <protection locked="0"/>
    </xf>
    <xf numFmtId="0" fontId="18" fillId="0" borderId="26" xfId="0" applyFont="1" applyBorder="1" applyAlignment="1" applyProtection="1">
      <alignment horizontal="justify" vertical="center" wrapText="1"/>
      <protection locked="0"/>
    </xf>
    <xf numFmtId="0" fontId="18" fillId="0" borderId="27" xfId="0" applyFont="1" applyBorder="1" applyAlignment="1" applyProtection="1">
      <alignment horizontal="justify" vertical="center" wrapText="1"/>
      <protection locked="0"/>
    </xf>
    <xf numFmtId="0" fontId="18" fillId="0" borderId="14" xfId="0" applyFont="1" applyBorder="1" applyAlignment="1" applyProtection="1">
      <alignment horizontal="justify" vertical="center" wrapText="1"/>
      <protection locked="0"/>
    </xf>
    <xf numFmtId="0" fontId="18" fillId="0" borderId="23" xfId="0" applyFont="1" applyBorder="1" applyAlignment="1" applyProtection="1">
      <alignment horizontal="center" vertical="center" wrapText="1"/>
      <protection locked="0"/>
    </xf>
    <xf numFmtId="0" fontId="18" fillId="0" borderId="14" xfId="0" applyFont="1" applyBorder="1" applyAlignment="1" applyProtection="1">
      <alignment vertical="center" wrapText="1"/>
      <protection locked="0"/>
    </xf>
    <xf numFmtId="0" fontId="18" fillId="0" borderId="0" xfId="0" applyFont="1" applyBorder="1" applyAlignment="1" applyProtection="1">
      <alignment horizontal="center" vertical="center" wrapText="1"/>
    </xf>
    <xf numFmtId="0" fontId="18" fillId="0" borderId="0" xfId="0" applyFont="1" applyAlignment="1" applyProtection="1">
      <alignment horizontal="center" vertical="center" wrapText="1"/>
    </xf>
    <xf numFmtId="0" fontId="18" fillId="0" borderId="0" xfId="0" applyFont="1" applyAlignment="1" applyProtection="1">
      <alignment horizontal="center" vertical="center"/>
    </xf>
    <xf numFmtId="0" fontId="21" fillId="0" borderId="0" xfId="0" applyFont="1" applyAlignment="1" applyProtection="1">
      <alignment vertical="center" wrapText="1"/>
    </xf>
    <xf numFmtId="0" fontId="0" fillId="35" borderId="14" xfId="0" applyFill="1" applyBorder="1" applyProtection="1">
      <alignment vertical="center"/>
      <protection locked="0"/>
    </xf>
    <xf numFmtId="0" fontId="32" fillId="35" borderId="14" xfId="0" applyNumberFormat="1" applyFont="1" applyFill="1" applyBorder="1" applyAlignment="1" applyProtection="1">
      <alignment horizontal="center" vertical="center"/>
      <protection locked="0"/>
    </xf>
    <xf numFmtId="179" fontId="32" fillId="35" borderId="24" xfId="0" applyNumberFormat="1" applyFont="1" applyFill="1" applyBorder="1" applyAlignment="1" applyProtection="1">
      <alignment horizontal="center" vertical="center" shrinkToFit="1"/>
      <protection locked="0"/>
    </xf>
    <xf numFmtId="0" fontId="20" fillId="0" borderId="10"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4" fillId="0" borderId="13" xfId="0" applyFont="1" applyFill="1" applyBorder="1" applyAlignment="1" applyProtection="1">
      <alignment vertical="center" wrapText="1"/>
      <protection locked="0"/>
    </xf>
    <xf numFmtId="0" fontId="24" fillId="0" borderId="0" xfId="0" applyFont="1" applyFill="1" applyBorder="1" applyAlignment="1" applyProtection="1">
      <alignment vertical="center" wrapText="1"/>
      <protection locked="0"/>
    </xf>
    <xf numFmtId="0" fontId="24" fillId="0" borderId="12" xfId="0" applyFont="1" applyFill="1" applyBorder="1" applyAlignment="1" applyProtection="1">
      <alignment vertical="center" wrapText="1"/>
      <protection locked="0"/>
    </xf>
    <xf numFmtId="0" fontId="20" fillId="0" borderId="13" xfId="0" applyFont="1" applyFill="1" applyBorder="1" applyAlignment="1" applyProtection="1">
      <alignment vertical="top" wrapText="1"/>
      <protection locked="0"/>
    </xf>
    <xf numFmtId="0" fontId="20" fillId="0" borderId="0" xfId="0" applyFont="1" applyFill="1" applyBorder="1" applyAlignment="1" applyProtection="1">
      <alignment vertical="top" wrapText="1"/>
      <protection locked="0"/>
    </xf>
    <xf numFmtId="0" fontId="20" fillId="0" borderId="12" xfId="0" applyFont="1" applyFill="1" applyBorder="1" applyAlignment="1" applyProtection="1">
      <alignment vertical="top" wrapText="1"/>
      <protection locked="0"/>
    </xf>
    <xf numFmtId="0" fontId="20" fillId="0" borderId="33" xfId="0" applyFont="1" applyFill="1" applyBorder="1" applyAlignment="1" applyProtection="1">
      <alignment vertical="top" wrapText="1"/>
      <protection locked="0"/>
    </xf>
    <xf numFmtId="0" fontId="20" fillId="0" borderId="37" xfId="0" applyFont="1" applyFill="1" applyBorder="1" applyAlignment="1" applyProtection="1">
      <alignment vertical="top" wrapText="1"/>
      <protection locked="0"/>
    </xf>
    <xf numFmtId="0" fontId="20" fillId="0" borderId="34" xfId="0" applyFont="1" applyFill="1" applyBorder="1" applyAlignment="1" applyProtection="1">
      <alignment vertical="top" wrapText="1"/>
      <protection locked="0"/>
    </xf>
    <xf numFmtId="0" fontId="20" fillId="0" borderId="35"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justify" vertical="center"/>
      <protection locked="0"/>
    </xf>
    <xf numFmtId="0" fontId="24" fillId="0" borderId="0" xfId="0" applyFont="1" applyBorder="1" applyProtection="1">
      <alignment vertical="center"/>
      <protection locked="0"/>
    </xf>
    <xf numFmtId="0" fontId="24" fillId="0" borderId="12" xfId="0" applyFont="1" applyBorder="1" applyProtection="1">
      <alignment vertical="center"/>
      <protection locked="0"/>
    </xf>
    <xf numFmtId="0" fontId="24" fillId="0" borderId="13" xfId="0" applyFont="1" applyBorder="1" applyProtection="1">
      <alignment vertical="center"/>
      <protection locked="0"/>
    </xf>
    <xf numFmtId="0" fontId="24" fillId="0" borderId="33" xfId="0" applyFont="1" applyBorder="1" applyProtection="1">
      <alignment vertical="center"/>
      <protection locked="0"/>
    </xf>
    <xf numFmtId="0" fontId="24" fillId="0" borderId="37" xfId="0" applyFont="1" applyBorder="1" applyProtection="1">
      <alignment vertical="center"/>
      <protection locked="0"/>
    </xf>
    <xf numFmtId="0" fontId="24" fillId="0" borderId="34" xfId="0" applyFont="1" applyBorder="1" applyProtection="1">
      <alignment vertical="center"/>
      <protection locked="0"/>
    </xf>
    <xf numFmtId="0" fontId="0" fillId="0" borderId="14" xfId="0" applyBorder="1" applyAlignment="1">
      <alignment horizontal="center" vertical="center" wrapText="1"/>
    </xf>
    <xf numFmtId="0" fontId="0" fillId="35" borderId="14" xfId="0" applyFill="1" applyBorder="1">
      <alignment vertical="center"/>
    </xf>
    <xf numFmtId="0" fontId="18" fillId="0" borderId="0" xfId="0" applyFont="1" applyAlignment="1" applyProtection="1">
      <alignment vertical="center" wrapText="1"/>
      <protection locked="0"/>
    </xf>
    <xf numFmtId="0" fontId="18" fillId="0" borderId="0" xfId="0" applyFont="1" applyAlignment="1">
      <alignment horizontal="justify" vertical="center" wrapText="1"/>
    </xf>
    <xf numFmtId="0" fontId="24" fillId="0" borderId="0" xfId="0" applyFont="1">
      <alignment vertical="center"/>
    </xf>
    <xf numFmtId="0" fontId="18" fillId="0" borderId="0" xfId="0" applyFont="1" applyAlignment="1">
      <alignment horizontal="justify" vertical="center" wrapText="1"/>
    </xf>
    <xf numFmtId="0" fontId="24" fillId="0" borderId="0" xfId="0" applyFont="1">
      <alignment vertical="center"/>
    </xf>
    <xf numFmtId="0" fontId="18" fillId="0" borderId="0" xfId="0" applyFont="1" applyAlignment="1" applyProtection="1">
      <alignment vertical="center"/>
      <protection locked="0"/>
    </xf>
    <xf numFmtId="0" fontId="24" fillId="0" borderId="0" xfId="0" applyFont="1" applyProtection="1">
      <alignment vertical="center"/>
      <protection locked="0"/>
    </xf>
    <xf numFmtId="0" fontId="24" fillId="0" borderId="0" xfId="0" applyFont="1">
      <alignment vertical="center"/>
    </xf>
    <xf numFmtId="0" fontId="18" fillId="33" borderId="14" xfId="0" applyFont="1" applyFill="1" applyBorder="1" applyAlignment="1" applyProtection="1">
      <alignment horizontal="center" vertical="center" wrapText="1"/>
    </xf>
    <xf numFmtId="0" fontId="18" fillId="0" borderId="0" xfId="0" applyFont="1" applyAlignment="1">
      <alignment vertical="center"/>
    </xf>
    <xf numFmtId="0" fontId="0" fillId="0" borderId="14" xfId="0" applyFill="1" applyBorder="1" applyAlignment="1" applyProtection="1">
      <alignment horizontal="center" vertical="center"/>
      <protection locked="0"/>
    </xf>
    <xf numFmtId="0" fontId="18" fillId="33" borderId="0" xfId="0" applyFont="1" applyFill="1" applyBorder="1" applyAlignment="1" applyProtection="1">
      <alignment horizontal="center" vertical="center" wrapText="1"/>
    </xf>
    <xf numFmtId="0" fontId="18" fillId="33" borderId="21" xfId="0" applyFont="1" applyFill="1" applyBorder="1" applyAlignment="1" applyProtection="1">
      <alignment horizontal="center" vertical="center" wrapText="1"/>
    </xf>
    <xf numFmtId="0" fontId="18" fillId="0" borderId="0" xfId="0" applyFont="1" applyBorder="1" applyAlignment="1" applyProtection="1">
      <alignment horizontal="right" vertical="center"/>
      <protection locked="0"/>
    </xf>
    <xf numFmtId="0" fontId="18" fillId="0" borderId="0" xfId="0" applyFont="1" applyFill="1" applyBorder="1" applyAlignment="1" applyProtection="1">
      <alignment horizontal="center" vertical="center" wrapText="1"/>
    </xf>
    <xf numFmtId="0" fontId="0" fillId="33" borderId="14" xfId="0" applyFill="1" applyBorder="1" applyAlignment="1" applyProtection="1">
      <alignment horizontal="center" vertical="center"/>
      <protection locked="0"/>
    </xf>
    <xf numFmtId="179" fontId="0" fillId="33" borderId="14" xfId="0" applyNumberFormat="1" applyFill="1" applyBorder="1" applyAlignment="1" applyProtection="1">
      <alignment horizontal="center" vertical="center"/>
      <protection locked="0"/>
    </xf>
    <xf numFmtId="0" fontId="0" fillId="33" borderId="0" xfId="0" applyFill="1">
      <alignment vertical="center"/>
    </xf>
    <xf numFmtId="0" fontId="0" fillId="33" borderId="0" xfId="0" applyFill="1" applyBorder="1">
      <alignment vertical="center"/>
    </xf>
    <xf numFmtId="0" fontId="18" fillId="33" borderId="23" xfId="0" applyFont="1" applyFill="1" applyBorder="1" applyAlignment="1" applyProtection="1">
      <alignment vertical="center" wrapText="1"/>
      <protection locked="0"/>
    </xf>
    <xf numFmtId="0" fontId="18" fillId="0" borderId="23" xfId="0" applyFont="1" applyFill="1" applyBorder="1" applyAlignment="1" applyProtection="1">
      <alignment vertical="center" wrapText="1"/>
      <protection locked="0"/>
    </xf>
    <xf numFmtId="178" fontId="32" fillId="33" borderId="14" xfId="0" applyNumberFormat="1" applyFont="1" applyFill="1" applyBorder="1" applyAlignment="1">
      <alignment horizontal="center" vertical="center"/>
    </xf>
    <xf numFmtId="0" fontId="24" fillId="0" borderId="0" xfId="0" applyFont="1" applyProtection="1">
      <alignment vertical="center"/>
      <protection locked="0"/>
    </xf>
    <xf numFmtId="0" fontId="24" fillId="0" borderId="0" xfId="0" applyFont="1" applyProtection="1">
      <alignment vertical="center"/>
    </xf>
    <xf numFmtId="0" fontId="18" fillId="0" borderId="0" xfId="0" applyFont="1" applyAlignment="1" applyProtection="1">
      <alignment horizontal="center" vertical="center" wrapText="1"/>
    </xf>
    <xf numFmtId="0" fontId="24" fillId="0" borderId="0" xfId="0" applyFont="1">
      <alignment vertical="center"/>
    </xf>
    <xf numFmtId="0" fontId="18" fillId="0" borderId="14"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58" fontId="18" fillId="0" borderId="14" xfId="0" applyNumberFormat="1"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8" fillId="0" borderId="0" xfId="0" applyFont="1" applyAlignment="1" applyProtection="1">
      <alignment vertical="center" wrapText="1"/>
    </xf>
    <xf numFmtId="0" fontId="18" fillId="0" borderId="0" xfId="0" applyFont="1" applyAlignment="1" applyProtection="1">
      <alignment vertical="center"/>
    </xf>
    <xf numFmtId="0" fontId="18" fillId="0" borderId="18" xfId="0" applyFont="1" applyBorder="1" applyAlignment="1" applyProtection="1">
      <alignment vertical="center" wrapText="1"/>
      <protection locked="0"/>
    </xf>
    <xf numFmtId="0" fontId="18" fillId="0" borderId="18" xfId="0" applyFont="1" applyBorder="1" applyAlignment="1" applyProtection="1">
      <alignment vertical="top" wrapText="1"/>
      <protection locked="0"/>
    </xf>
    <xf numFmtId="0" fontId="19" fillId="0" borderId="0" xfId="0" applyFont="1" applyAlignment="1" applyProtection="1">
      <alignment vertical="center"/>
    </xf>
    <xf numFmtId="0" fontId="19" fillId="0" borderId="0" xfId="0" applyFont="1" applyProtection="1">
      <alignment vertical="center"/>
    </xf>
    <xf numFmtId="0" fontId="19" fillId="0" borderId="0" xfId="0" applyFont="1" applyProtection="1">
      <alignment vertical="center"/>
      <protection locked="0"/>
    </xf>
    <xf numFmtId="0" fontId="19" fillId="0" borderId="0" xfId="0" applyFont="1" applyAlignment="1" applyProtection="1">
      <alignment horizontal="right" vertical="center"/>
      <protection locked="0"/>
    </xf>
    <xf numFmtId="0" fontId="19" fillId="0" borderId="0" xfId="0" applyFont="1" applyBorder="1" applyAlignment="1" applyProtection="1">
      <alignment vertical="center" wrapText="1"/>
    </xf>
    <xf numFmtId="0" fontId="19" fillId="0" borderId="0" xfId="0" applyFont="1" applyAlignment="1" applyProtection="1">
      <alignment horizontal="center" vertical="center"/>
    </xf>
    <xf numFmtId="0" fontId="18" fillId="0" borderId="14" xfId="0" applyFont="1" applyFill="1" applyBorder="1" applyAlignment="1">
      <alignment horizontal="center" vertical="center" wrapText="1"/>
    </xf>
    <xf numFmtId="0" fontId="19" fillId="0" borderId="0" xfId="0" applyFont="1" applyAlignment="1">
      <alignment vertical="center" wrapText="1"/>
    </xf>
    <xf numFmtId="49" fontId="35" fillId="0" borderId="40" xfId="0" applyNumberFormat="1" applyFont="1" applyBorder="1" applyAlignment="1">
      <alignment horizontal="center" vertical="center"/>
    </xf>
    <xf numFmtId="0" fontId="19" fillId="0" borderId="0" xfId="0" applyFont="1" applyAlignment="1" applyProtection="1">
      <alignment horizontal="center" vertical="center"/>
    </xf>
    <xf numFmtId="0" fontId="18" fillId="0" borderId="25"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8" fillId="0" borderId="0" xfId="0" applyFont="1" applyAlignment="1">
      <alignment vertical="center" wrapText="1"/>
    </xf>
    <xf numFmtId="0" fontId="19" fillId="0" borderId="14" xfId="0" applyFont="1" applyBorder="1" applyAlignment="1" applyProtection="1">
      <alignment horizontal="center" vertical="center"/>
      <protection locked="0"/>
    </xf>
    <xf numFmtId="0" fontId="18" fillId="0" borderId="0" xfId="0" applyFont="1" applyAlignment="1">
      <alignment horizontal="justify" vertical="center" wrapText="1"/>
    </xf>
    <xf numFmtId="0" fontId="24" fillId="0" borderId="0" xfId="0" applyFont="1">
      <alignment vertical="center"/>
    </xf>
    <xf numFmtId="0" fontId="18" fillId="0" borderId="0" xfId="0" applyFont="1" applyAlignment="1" applyProtection="1">
      <alignment horizontal="justify" vertical="center" wrapText="1"/>
      <protection locked="0"/>
    </xf>
    <xf numFmtId="0" fontId="24" fillId="0" borderId="0" xfId="0" applyFont="1" applyProtection="1">
      <alignment vertical="center"/>
      <protection locked="0"/>
    </xf>
    <xf numFmtId="0" fontId="18" fillId="0" borderId="14" xfId="0" applyFont="1" applyBorder="1" applyAlignment="1" applyProtection="1">
      <alignment horizontal="center" vertical="center" wrapText="1"/>
      <protection locked="0"/>
    </xf>
    <xf numFmtId="0" fontId="18" fillId="0" borderId="0" xfId="0" applyFont="1" applyAlignment="1">
      <alignment horizontal="center" vertical="center" wrapText="1"/>
    </xf>
    <xf numFmtId="0" fontId="18" fillId="0" borderId="14" xfId="0" applyFont="1" applyBorder="1" applyAlignment="1" applyProtection="1">
      <alignment horizontal="left" vertical="top" wrapText="1"/>
      <protection locked="0"/>
    </xf>
    <xf numFmtId="0" fontId="24" fillId="0" borderId="14" xfId="0" applyFont="1" applyBorder="1" applyAlignment="1" applyProtection="1">
      <alignment horizontal="center" vertical="center"/>
      <protection locked="0"/>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24" fillId="0" borderId="14" xfId="0" applyFont="1" applyBorder="1" applyAlignment="1">
      <alignment horizontal="center" vertical="center"/>
    </xf>
    <xf numFmtId="0" fontId="24" fillId="0" borderId="14" xfId="0" applyFont="1" applyFill="1" applyBorder="1" applyAlignment="1">
      <alignment horizontal="center" vertical="center"/>
    </xf>
    <xf numFmtId="0" fontId="19" fillId="0" borderId="14" xfId="0" applyFont="1" applyBorder="1" applyAlignment="1" applyProtection="1">
      <alignment horizontal="center" vertical="center" wrapText="1"/>
      <protection locked="0"/>
    </xf>
    <xf numFmtId="0" fontId="18" fillId="0" borderId="14" xfId="0" applyFont="1" applyBorder="1" applyAlignment="1" applyProtection="1">
      <alignment horizontal="justify" vertical="center" wrapText="1"/>
      <protection locked="0"/>
    </xf>
    <xf numFmtId="0" fontId="18" fillId="0" borderId="0" xfId="0" applyFont="1" applyAlignment="1" applyProtection="1">
      <alignment vertical="center"/>
      <protection locked="0"/>
    </xf>
    <xf numFmtId="0" fontId="24" fillId="0" borderId="14" xfId="0" applyFont="1" applyFill="1" applyBorder="1" applyAlignment="1" applyProtection="1">
      <alignment horizontal="center" vertical="center"/>
    </xf>
    <xf numFmtId="0" fontId="18" fillId="0" borderId="26"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18" fillId="0" borderId="27" xfId="0" applyFont="1" applyBorder="1" applyAlignment="1" applyProtection="1">
      <alignment horizontal="center" vertical="center" wrapText="1"/>
      <protection locked="0"/>
    </xf>
    <xf numFmtId="0" fontId="24" fillId="0" borderId="29" xfId="0" applyFont="1" applyFill="1" applyBorder="1" applyAlignment="1">
      <alignment horizontal="center" vertical="center"/>
    </xf>
    <xf numFmtId="0" fontId="24" fillId="0" borderId="11" xfId="0" applyFont="1" applyFill="1" applyBorder="1" applyAlignment="1">
      <alignment horizontal="center" vertical="center"/>
    </xf>
    <xf numFmtId="0" fontId="20" fillId="0" borderId="13" xfId="0" applyFont="1" applyFill="1" applyBorder="1" applyAlignment="1" applyProtection="1">
      <alignment vertical="top" wrapText="1"/>
      <protection locked="0"/>
    </xf>
    <xf numFmtId="0" fontId="20" fillId="0" borderId="0" xfId="0" applyFont="1" applyFill="1" applyBorder="1" applyAlignment="1" applyProtection="1">
      <alignment vertical="top" wrapText="1"/>
      <protection locked="0"/>
    </xf>
    <xf numFmtId="0" fontId="20" fillId="0" borderId="12" xfId="0" applyFont="1" applyFill="1" applyBorder="1" applyAlignment="1" applyProtection="1">
      <alignment vertical="top" wrapText="1"/>
      <protection locked="0"/>
    </xf>
    <xf numFmtId="0" fontId="20" fillId="0" borderId="0" xfId="0" applyFont="1" applyFill="1" applyAlignment="1">
      <alignment horizontal="justify" vertical="center" wrapText="1"/>
    </xf>
    <xf numFmtId="0" fontId="24" fillId="0" borderId="0" xfId="0" applyFont="1" applyFill="1">
      <alignment vertical="center"/>
    </xf>
    <xf numFmtId="0" fontId="20" fillId="0" borderId="0" xfId="0" applyFont="1" applyFill="1" applyAlignment="1">
      <alignment horizontal="center" vertical="center" wrapText="1"/>
    </xf>
    <xf numFmtId="0" fontId="20" fillId="0" borderId="29" xfId="0" applyFont="1" applyFill="1" applyBorder="1" applyAlignment="1" applyProtection="1">
      <alignment horizontal="justify" vertical="center" wrapText="1"/>
      <protection locked="0"/>
    </xf>
    <xf numFmtId="0" fontId="20" fillId="0" borderId="30" xfId="0" applyFont="1" applyFill="1" applyBorder="1" applyAlignment="1" applyProtection="1">
      <alignment horizontal="justify" vertical="center" wrapText="1"/>
      <protection locked="0"/>
    </xf>
    <xf numFmtId="0" fontId="20" fillId="0" borderId="11" xfId="0" applyFont="1" applyFill="1" applyBorder="1" applyAlignment="1" applyProtection="1">
      <alignment horizontal="justify" vertical="center" wrapText="1"/>
      <protection locked="0"/>
    </xf>
    <xf numFmtId="0" fontId="20" fillId="0" borderId="31"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20" fillId="0" borderId="35"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31" xfId="0" applyFont="1" applyFill="1" applyBorder="1" applyAlignment="1" applyProtection="1">
      <alignment horizontal="justify" vertical="top" wrapText="1"/>
      <protection locked="0"/>
    </xf>
    <xf numFmtId="0" fontId="20" fillId="0" borderId="36" xfId="0" applyFont="1" applyFill="1" applyBorder="1" applyAlignment="1" applyProtection="1">
      <alignment horizontal="justify" vertical="top" wrapText="1"/>
      <protection locked="0"/>
    </xf>
    <xf numFmtId="0" fontId="20" fillId="0" borderId="32" xfId="0" applyFont="1" applyFill="1" applyBorder="1" applyAlignment="1" applyProtection="1">
      <alignment horizontal="justify" vertical="top" wrapText="1"/>
      <protection locked="0"/>
    </xf>
    <xf numFmtId="0" fontId="20" fillId="0" borderId="13"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12" xfId="0" applyFont="1" applyFill="1" applyBorder="1" applyAlignment="1" applyProtection="1">
      <alignment horizontal="left" vertical="top" wrapText="1"/>
      <protection locked="0"/>
    </xf>
    <xf numFmtId="58" fontId="18" fillId="0" borderId="14" xfId="0" applyNumberFormat="1" applyFont="1" applyBorder="1" applyAlignment="1" applyProtection="1">
      <alignment horizontal="center" vertical="center" wrapText="1"/>
      <protection locked="0"/>
    </xf>
    <xf numFmtId="0" fontId="24" fillId="0" borderId="14" xfId="0" applyNumberFormat="1" applyFont="1" applyFill="1" applyBorder="1" applyAlignment="1">
      <alignment horizontal="center" vertical="center"/>
    </xf>
    <xf numFmtId="0" fontId="18" fillId="0" borderId="26" xfId="0" applyFont="1" applyBorder="1" applyAlignment="1" applyProtection="1">
      <alignment horizontal="justify" vertical="center" wrapText="1"/>
      <protection locked="0"/>
    </xf>
    <xf numFmtId="0" fontId="18" fillId="0" borderId="14"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27" xfId="0" applyFont="1" applyBorder="1" applyAlignment="1" applyProtection="1">
      <alignment horizontal="justify" vertical="center" wrapText="1"/>
      <protection locked="0"/>
    </xf>
    <xf numFmtId="0" fontId="24" fillId="0" borderId="0" xfId="0" applyFont="1" applyBorder="1" applyAlignment="1" applyProtection="1">
      <alignment horizontal="center" vertical="center"/>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24" fillId="0" borderId="13" xfId="0"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0" fontId="24" fillId="0" borderId="12" xfId="0" applyFont="1" applyBorder="1" applyAlignment="1" applyProtection="1">
      <alignment vertical="top" wrapText="1"/>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20" fillId="0" borderId="13" xfId="0" applyFont="1" applyFill="1" applyBorder="1" applyAlignment="1" applyProtection="1">
      <alignment horizontal="justify" vertical="center" wrapText="1"/>
      <protection locked="0"/>
    </xf>
    <xf numFmtId="0" fontId="24" fillId="0" borderId="0" xfId="0" applyFont="1" applyFill="1" applyBorder="1" applyProtection="1">
      <alignment vertical="center"/>
      <protection locked="0"/>
    </xf>
    <xf numFmtId="0" fontId="24" fillId="0" borderId="12" xfId="0" applyFont="1" applyFill="1" applyBorder="1" applyProtection="1">
      <alignment vertical="center"/>
      <protection locked="0"/>
    </xf>
    <xf numFmtId="0" fontId="30" fillId="0" borderId="15" xfId="0" applyFont="1" applyBorder="1" applyAlignment="1">
      <alignment horizontal="center" vertical="center" wrapText="1"/>
    </xf>
    <xf numFmtId="0" fontId="30" fillId="0" borderId="19" xfId="0" applyFont="1" applyBorder="1" applyAlignment="1">
      <alignment horizontal="center" vertical="center" wrapText="1"/>
    </xf>
    <xf numFmtId="178" fontId="32" fillId="33" borderId="26" xfId="0" applyNumberFormat="1" applyFont="1" applyFill="1" applyBorder="1" applyAlignment="1">
      <alignment horizontal="center" vertical="center"/>
    </xf>
    <xf numFmtId="178" fontId="32" fillId="33" borderId="27" xfId="0" applyNumberFormat="1" applyFont="1" applyFill="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0" fillId="0" borderId="14" xfId="0" applyFill="1" applyBorder="1" applyAlignment="1">
      <alignment horizontal="center" vertical="center"/>
    </xf>
    <xf numFmtId="179" fontId="32" fillId="33" borderId="15" xfId="0" applyNumberFormat="1" applyFont="1" applyFill="1" applyBorder="1" applyAlignment="1">
      <alignment horizontal="center" vertical="center" shrinkToFit="1"/>
    </xf>
    <xf numFmtId="179" fontId="32" fillId="33" borderId="16" xfId="0" applyNumberFormat="1" applyFont="1" applyFill="1" applyBorder="1" applyAlignment="1">
      <alignment horizontal="center" vertical="center" shrinkToFit="1"/>
    </xf>
    <xf numFmtId="179" fontId="32" fillId="33" borderId="19" xfId="0" applyNumberFormat="1" applyFont="1" applyFill="1" applyBorder="1" applyAlignment="1">
      <alignment horizontal="center" vertical="center" shrinkToFit="1"/>
    </xf>
    <xf numFmtId="179" fontId="32" fillId="33" borderId="20" xfId="0" applyNumberFormat="1" applyFont="1" applyFill="1" applyBorder="1" applyAlignment="1">
      <alignment horizontal="center" vertical="center" shrinkToFit="1"/>
    </xf>
    <xf numFmtId="0" fontId="0" fillId="0" borderId="14" xfId="0" applyBorder="1" applyAlignment="1">
      <alignment horizontal="center" vertical="center"/>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49" fontId="35" fillId="0" borderId="40" xfId="0" applyNumberFormat="1" applyFont="1" applyBorder="1" applyAlignment="1">
      <alignment horizontal="center" vertical="center"/>
    </xf>
    <xf numFmtId="49" fontId="35" fillId="0" borderId="42" xfId="0" applyNumberFormat="1" applyFont="1" applyBorder="1" applyAlignment="1">
      <alignment horizontal="center" vertical="center"/>
    </xf>
    <xf numFmtId="177" fontId="32" fillId="0" borderId="23" xfId="0" applyNumberFormat="1" applyFont="1" applyBorder="1" applyAlignment="1">
      <alignment horizontal="center" vertical="center" shrinkToFit="1"/>
    </xf>
    <xf numFmtId="177" fontId="32" fillId="0" borderId="24" xfId="0" applyNumberFormat="1" applyFont="1" applyBorder="1" applyAlignment="1">
      <alignment horizontal="center" vertical="center" shrinkToFit="1"/>
    </xf>
    <xf numFmtId="0" fontId="26" fillId="35" borderId="29" xfId="0" applyFont="1" applyFill="1" applyBorder="1" applyAlignment="1">
      <alignment horizontal="center" vertical="center"/>
    </xf>
    <xf numFmtId="0" fontId="26" fillId="35" borderId="30" xfId="0" applyFont="1" applyFill="1" applyBorder="1" applyAlignment="1">
      <alignment horizontal="center" vertical="center"/>
    </xf>
    <xf numFmtId="0" fontId="26" fillId="35" borderId="11" xfId="0" applyFont="1" applyFill="1" applyBorder="1" applyAlignment="1">
      <alignment horizontal="center" vertical="center"/>
    </xf>
    <xf numFmtId="0" fontId="0" fillId="35" borderId="14" xfId="0" applyFill="1" applyBorder="1" applyAlignment="1" applyProtection="1">
      <alignment horizontal="center" vertical="center"/>
      <protection locked="0"/>
    </xf>
    <xf numFmtId="0" fontId="0" fillId="33" borderId="14" xfId="0" applyFill="1" applyBorder="1" applyAlignment="1">
      <alignment horizontal="center" vertical="center"/>
    </xf>
    <xf numFmtId="0" fontId="18" fillId="0" borderId="14" xfId="0" applyFont="1" applyBorder="1" applyAlignment="1" applyProtection="1">
      <alignment horizontal="center" vertical="center"/>
      <protection locked="0"/>
    </xf>
    <xf numFmtId="0" fontId="18" fillId="0" borderId="0" xfId="0" applyFont="1" applyAlignment="1">
      <alignment horizontal="left" vertical="center" wrapText="1"/>
    </xf>
    <xf numFmtId="0" fontId="18" fillId="34" borderId="0" xfId="0" applyFont="1" applyFill="1" applyBorder="1" applyAlignment="1">
      <alignment horizontal="left" vertical="center" wrapText="1"/>
    </xf>
    <xf numFmtId="0" fontId="18" fillId="33" borderId="14" xfId="0" applyFont="1" applyFill="1" applyBorder="1" applyAlignment="1" applyProtection="1">
      <alignment horizontal="center" vertical="center" wrapText="1"/>
      <protection locked="0"/>
    </xf>
    <xf numFmtId="176" fontId="18" fillId="0" borderId="14" xfId="0" applyNumberFormat="1" applyFont="1" applyFill="1" applyBorder="1" applyAlignment="1" applyProtection="1">
      <alignment horizontal="center" vertical="center" wrapText="1"/>
    </xf>
    <xf numFmtId="0" fontId="18" fillId="33" borderId="14" xfId="0" applyFont="1" applyFill="1" applyBorder="1" applyAlignment="1" applyProtection="1">
      <alignment horizontal="center" vertical="center" wrapText="1"/>
    </xf>
    <xf numFmtId="0" fontId="18" fillId="0" borderId="21"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protection locked="0"/>
    </xf>
    <xf numFmtId="0" fontId="24" fillId="0" borderId="14" xfId="0" applyFont="1" applyFill="1" applyBorder="1" applyAlignment="1" applyProtection="1">
      <alignment horizontal="center" vertical="center"/>
      <protection locked="0"/>
    </xf>
    <xf numFmtId="0" fontId="24" fillId="0" borderId="26" xfId="0" applyFont="1" applyFill="1" applyBorder="1" applyAlignment="1" applyProtection="1">
      <alignment horizontal="center" vertical="center"/>
      <protection locked="0"/>
    </xf>
    <xf numFmtId="0" fontId="24" fillId="0" borderId="27" xfId="0" applyFont="1" applyFill="1" applyBorder="1" applyAlignment="1" applyProtection="1">
      <alignment horizontal="center" vertical="center"/>
      <protection locked="0"/>
    </xf>
    <xf numFmtId="0" fontId="18" fillId="33" borderId="23" xfId="0" applyFont="1" applyFill="1" applyBorder="1" applyAlignment="1" applyProtection="1">
      <alignment horizontal="center" vertical="center" wrapText="1"/>
    </xf>
    <xf numFmtId="0" fontId="18" fillId="33" borderId="25" xfId="0" applyFont="1" applyFill="1" applyBorder="1" applyAlignment="1" applyProtection="1">
      <alignment horizontal="center" vertical="center" wrapText="1"/>
    </xf>
    <xf numFmtId="0" fontId="18" fillId="33" borderId="24" xfId="0" applyFont="1" applyFill="1" applyBorder="1" applyAlignment="1" applyProtection="1">
      <alignment horizontal="center" vertical="center" wrapText="1"/>
    </xf>
    <xf numFmtId="0" fontId="18" fillId="0" borderId="14" xfId="0" applyFont="1" applyBorder="1" applyAlignment="1">
      <alignment horizontal="center" vertical="center" wrapText="1"/>
    </xf>
    <xf numFmtId="0" fontId="18" fillId="0" borderId="14" xfId="0" applyFont="1" applyBorder="1" applyAlignment="1" applyProtection="1">
      <alignment horizontal="justify" vertical="top" wrapText="1"/>
      <protection locked="0"/>
    </xf>
    <xf numFmtId="0" fontId="18" fillId="0" borderId="0" xfId="0" applyFont="1" applyAlignment="1" applyProtection="1">
      <alignment horizontal="left" vertical="center"/>
    </xf>
    <xf numFmtId="0" fontId="18" fillId="0" borderId="0" xfId="0" applyFont="1" applyAlignment="1" applyProtection="1">
      <alignment horizontal="justify" vertical="center" wrapText="1"/>
    </xf>
    <xf numFmtId="0" fontId="24" fillId="0" borderId="0" xfId="0" applyFont="1" applyProtection="1">
      <alignment vertical="center"/>
    </xf>
    <xf numFmtId="0" fontId="24" fillId="0" borderId="23"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4" xfId="0" applyFont="1" applyBorder="1" applyAlignment="1" applyProtection="1">
      <alignment horizontal="center" vertical="center"/>
    </xf>
    <xf numFmtId="0" fontId="18" fillId="0" borderId="0" xfId="0" applyFont="1" applyAlignment="1" applyProtection="1">
      <alignment horizontal="center" vertical="center" wrapText="1"/>
    </xf>
    <xf numFmtId="0" fontId="18" fillId="0" borderId="0" xfId="0" applyFont="1" applyAlignment="1" applyProtection="1">
      <alignment horizontal="left" vertical="center" wrapText="1"/>
    </xf>
    <xf numFmtId="0" fontId="19" fillId="0" borderId="14" xfId="0" applyFont="1" applyBorder="1" applyAlignment="1" applyProtection="1">
      <alignment horizontal="center" vertical="center" wrapText="1"/>
    </xf>
    <xf numFmtId="0" fontId="18" fillId="0" borderId="14" xfId="0" applyFont="1" applyBorder="1" applyAlignment="1" applyProtection="1">
      <alignment horizontal="right" vertical="center" wrapText="1"/>
      <protection locked="0"/>
    </xf>
    <xf numFmtId="0" fontId="18" fillId="0" borderId="14" xfId="0" applyFont="1" applyBorder="1" applyAlignment="1" applyProtection="1">
      <alignment horizontal="center" vertical="center" wrapText="1"/>
    </xf>
    <xf numFmtId="0" fontId="18" fillId="0" borderId="0" xfId="0" applyFont="1" applyBorder="1" applyAlignment="1" applyProtection="1">
      <alignment horizontal="left" vertical="center" wrapText="1"/>
    </xf>
    <xf numFmtId="58" fontId="18" fillId="0" borderId="0" xfId="0" applyNumberFormat="1" applyFont="1" applyAlignment="1" applyProtection="1">
      <alignment horizontal="right" vertical="center" wrapText="1"/>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9" fillId="0" borderId="14" xfId="0" applyFont="1" applyBorder="1" applyAlignment="1">
      <alignment vertical="center" wrapText="1"/>
    </xf>
    <xf numFmtId="0" fontId="20" fillId="0" borderId="0" xfId="0" applyFont="1" applyAlignment="1">
      <alignment horizontal="justify" vertical="center" wrapText="1"/>
    </xf>
    <xf numFmtId="0" fontId="18" fillId="0" borderId="0" xfId="0" applyFont="1" applyAlignment="1">
      <alignment horizontal="left" vertical="center"/>
    </xf>
    <xf numFmtId="0" fontId="20" fillId="0" borderId="0" xfId="0" applyFont="1" applyAlignment="1">
      <alignment vertical="center" shrinkToFit="1"/>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19" fillId="0" borderId="23" xfId="0" applyFont="1" applyBorder="1" applyAlignment="1">
      <alignment horizontal="left" vertical="center" wrapText="1"/>
    </xf>
    <xf numFmtId="0" fontId="19" fillId="0" borderId="25" xfId="0" applyFont="1" applyBorder="1" applyAlignment="1">
      <alignment horizontal="left" vertical="center"/>
    </xf>
    <xf numFmtId="0" fontId="19" fillId="0" borderId="24" xfId="0" applyFont="1" applyBorder="1" applyAlignment="1">
      <alignment horizontal="left" vertical="center"/>
    </xf>
    <xf numFmtId="0" fontId="20" fillId="0" borderId="0" xfId="0" applyFont="1" applyAlignment="1" applyProtection="1">
      <alignment horizontal="right" vertical="center" wrapText="1"/>
      <protection locked="0"/>
    </xf>
    <xf numFmtId="0" fontId="19" fillId="0" borderId="0" xfId="0" applyFont="1" applyAlignment="1">
      <alignment horizontal="center" vertical="center" wrapText="1"/>
    </xf>
    <xf numFmtId="0" fontId="19" fillId="0" borderId="15" xfId="0" applyFont="1" applyBorder="1" applyAlignment="1">
      <alignment horizontal="left" vertical="top" wrapText="1"/>
    </xf>
    <xf numFmtId="0" fontId="19" fillId="0" borderId="21"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2" xfId="0" applyFont="1" applyBorder="1" applyAlignment="1">
      <alignment horizontal="left" vertical="top" wrapText="1"/>
    </xf>
    <xf numFmtId="0" fontId="19" fillId="0" borderId="20" xfId="0" applyFont="1" applyBorder="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9" defaultPivotStyle="PivotStyleLight16"/>
  <colors>
    <mruColors>
      <color rgb="FFFFCC99"/>
      <color rgb="FFFFCCCC"/>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29</xdr:row>
          <xdr:rowOff>161925</xdr:rowOff>
        </xdr:from>
        <xdr:to>
          <xdr:col>1</xdr:col>
          <xdr:colOff>247650</xdr:colOff>
          <xdr:row>31</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30</xdr:row>
          <xdr:rowOff>142875</xdr:rowOff>
        </xdr:from>
        <xdr:to>
          <xdr:col>1</xdr:col>
          <xdr:colOff>247650</xdr:colOff>
          <xdr:row>32</xdr:row>
          <xdr:rowOff>47625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31</xdr:row>
          <xdr:rowOff>142875</xdr:rowOff>
        </xdr:from>
        <xdr:to>
          <xdr:col>1</xdr:col>
          <xdr:colOff>247650</xdr:colOff>
          <xdr:row>33</xdr:row>
          <xdr:rowOff>47625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72</xdr:row>
          <xdr:rowOff>76200</xdr:rowOff>
        </xdr:from>
        <xdr:to>
          <xdr:col>8</xdr:col>
          <xdr:colOff>666750</xdr:colOff>
          <xdr:row>72</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57150</xdr:rowOff>
        </xdr:from>
        <xdr:to>
          <xdr:col>8</xdr:col>
          <xdr:colOff>19050</xdr:colOff>
          <xdr:row>72</xdr:row>
          <xdr:rowOff>266700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72</xdr:row>
          <xdr:rowOff>76200</xdr:rowOff>
        </xdr:from>
        <xdr:to>
          <xdr:col>3</xdr:col>
          <xdr:colOff>666750</xdr:colOff>
          <xdr:row>72</xdr:row>
          <xdr:rowOff>285750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72</xdr:row>
          <xdr:rowOff>57150</xdr:rowOff>
        </xdr:from>
        <xdr:to>
          <xdr:col>3</xdr:col>
          <xdr:colOff>19050</xdr:colOff>
          <xdr:row>72</xdr:row>
          <xdr:rowOff>266700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5</xdr:row>
          <xdr:rowOff>38100</xdr:rowOff>
        </xdr:from>
        <xdr:to>
          <xdr:col>2</xdr:col>
          <xdr:colOff>904875</xdr:colOff>
          <xdr:row>5</xdr:row>
          <xdr:rowOff>247650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5</xdr:row>
          <xdr:rowOff>47625</xdr:rowOff>
        </xdr:from>
        <xdr:to>
          <xdr:col>2</xdr:col>
          <xdr:colOff>1628775</xdr:colOff>
          <xdr:row>5</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9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5</xdr:row>
          <xdr:rowOff>38100</xdr:rowOff>
        </xdr:from>
        <xdr:to>
          <xdr:col>2</xdr:col>
          <xdr:colOff>2552700</xdr:colOff>
          <xdr:row>5</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38100</xdr:rowOff>
        </xdr:from>
        <xdr:to>
          <xdr:col>2</xdr:col>
          <xdr:colOff>838200</xdr:colOff>
          <xdr:row>6</xdr:row>
          <xdr:rowOff>247650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142875</xdr:rowOff>
        </xdr:from>
        <xdr:to>
          <xdr:col>2</xdr:col>
          <xdr:colOff>904875</xdr:colOff>
          <xdr:row>7</xdr:row>
          <xdr:rowOff>352425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7</xdr:row>
          <xdr:rowOff>142875</xdr:rowOff>
        </xdr:from>
        <xdr:to>
          <xdr:col>2</xdr:col>
          <xdr:colOff>1638300</xdr:colOff>
          <xdr:row>7</xdr:row>
          <xdr:rowOff>361950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9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1819275</xdr:colOff>
          <xdr:row>7</xdr:row>
          <xdr:rowOff>133350</xdr:rowOff>
        </xdr:from>
        <xdr:to>
          <xdr:col>2</xdr:col>
          <xdr:colOff>2581275</xdr:colOff>
          <xdr:row>7</xdr:row>
          <xdr:rowOff>352425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9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161925</xdr:rowOff>
        </xdr:from>
        <xdr:to>
          <xdr:col>2</xdr:col>
          <xdr:colOff>904875</xdr:colOff>
          <xdr:row>8</xdr:row>
          <xdr:rowOff>371475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9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8</xdr:row>
          <xdr:rowOff>161925</xdr:rowOff>
        </xdr:from>
        <xdr:to>
          <xdr:col>2</xdr:col>
          <xdr:colOff>1638300</xdr:colOff>
          <xdr:row>8</xdr:row>
          <xdr:rowOff>371475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9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142875</xdr:rowOff>
        </xdr:from>
        <xdr:to>
          <xdr:col>2</xdr:col>
          <xdr:colOff>676275</xdr:colOff>
          <xdr:row>9</xdr:row>
          <xdr:rowOff>352425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9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9</xdr:row>
          <xdr:rowOff>171450</xdr:rowOff>
        </xdr:from>
        <xdr:to>
          <xdr:col>2</xdr:col>
          <xdr:colOff>1676400</xdr:colOff>
          <xdr:row>9</xdr:row>
          <xdr:rowOff>381000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9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調理設備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showGridLines="0" tabSelected="1" view="pageBreakPreview" zoomScaleNormal="100" zoomScaleSheetLayoutView="100" workbookViewId="0"/>
  </sheetViews>
  <sheetFormatPr defaultRowHeight="12.75" x14ac:dyDescent="0.15"/>
  <cols>
    <col min="1" max="1" width="4.125" style="167" customWidth="1"/>
    <col min="2" max="3" width="10.375" style="167" customWidth="1"/>
    <col min="4" max="9" width="10.625" style="167" customWidth="1"/>
    <col min="10" max="10" width="4.125" style="167" customWidth="1"/>
    <col min="11" max="16384" width="9" style="167"/>
  </cols>
  <sheetData>
    <row r="1" spans="1:10" x14ac:dyDescent="0.15">
      <c r="A1" s="162" t="s">
        <v>252</v>
      </c>
      <c r="B1" s="165"/>
      <c r="C1" s="166"/>
    </row>
    <row r="2" spans="1:10" x14ac:dyDescent="0.15">
      <c r="A2" s="82"/>
      <c r="B2" s="166"/>
      <c r="C2" s="166"/>
    </row>
    <row r="3" spans="1:10" ht="13.5" customHeight="1" x14ac:dyDescent="0.15">
      <c r="A3" s="185" t="s">
        <v>248</v>
      </c>
      <c r="B3" s="185"/>
      <c r="C3" s="185"/>
      <c r="D3" s="185"/>
      <c r="E3" s="185"/>
      <c r="F3" s="185"/>
      <c r="G3" s="185"/>
      <c r="H3" s="185"/>
      <c r="I3" s="185"/>
      <c r="J3" s="185"/>
    </row>
    <row r="4" spans="1:10" ht="13.5" customHeight="1" x14ac:dyDescent="0.15">
      <c r="A4" s="161"/>
      <c r="B4" s="161"/>
      <c r="C4" s="161"/>
    </row>
    <row r="5" spans="1:10" x14ac:dyDescent="0.15">
      <c r="A5" s="152"/>
      <c r="B5" s="152"/>
      <c r="C5" s="152"/>
      <c r="I5" s="168" t="s">
        <v>266</v>
      </c>
    </row>
    <row r="6" spans="1:10" x14ac:dyDescent="0.15">
      <c r="A6" s="152"/>
      <c r="B6" s="152"/>
      <c r="C6" s="165"/>
    </row>
    <row r="7" spans="1:10" x14ac:dyDescent="0.15">
      <c r="A7" s="82"/>
      <c r="B7" s="166"/>
      <c r="C7" s="166"/>
    </row>
    <row r="8" spans="1:10" x14ac:dyDescent="0.15">
      <c r="A8" s="27" t="s">
        <v>284</v>
      </c>
      <c r="B8" s="166"/>
      <c r="C8" s="165"/>
    </row>
    <row r="9" spans="1:10" x14ac:dyDescent="0.15">
      <c r="A9" s="27"/>
      <c r="B9" s="166"/>
      <c r="C9" s="165"/>
    </row>
    <row r="10" spans="1:10" x14ac:dyDescent="0.15">
      <c r="A10" s="27"/>
      <c r="B10" s="166"/>
      <c r="F10" s="165" t="s">
        <v>253</v>
      </c>
    </row>
    <row r="11" spans="1:10" x14ac:dyDescent="0.15">
      <c r="A11" s="27"/>
      <c r="B11" s="166"/>
      <c r="F11" s="165" t="s">
        <v>265</v>
      </c>
    </row>
    <row r="12" spans="1:10" x14ac:dyDescent="0.15">
      <c r="A12" s="27"/>
      <c r="B12" s="166"/>
      <c r="G12" s="165"/>
      <c r="J12" s="168" t="s">
        <v>254</v>
      </c>
    </row>
    <row r="13" spans="1:10" x14ac:dyDescent="0.15">
      <c r="A13" s="27"/>
      <c r="B13" s="166"/>
      <c r="C13" s="165"/>
    </row>
    <row r="14" spans="1:10" x14ac:dyDescent="0.15">
      <c r="A14" s="27" t="s">
        <v>267</v>
      </c>
      <c r="B14" s="186" t="s">
        <v>269</v>
      </c>
      <c r="C14" s="186"/>
      <c r="D14" s="186"/>
      <c r="E14" s="186"/>
      <c r="F14" s="186"/>
      <c r="G14" s="186"/>
      <c r="H14" s="186"/>
      <c r="I14" s="186"/>
    </row>
    <row r="15" spans="1:10" x14ac:dyDescent="0.15">
      <c r="A15" s="27" t="s">
        <v>268</v>
      </c>
      <c r="B15" s="186"/>
      <c r="C15" s="186"/>
      <c r="D15" s="186"/>
      <c r="E15" s="186"/>
      <c r="F15" s="186"/>
      <c r="G15" s="186"/>
      <c r="H15" s="186"/>
      <c r="I15" s="186"/>
    </row>
    <row r="16" spans="1:10" x14ac:dyDescent="0.15">
      <c r="A16" s="27"/>
      <c r="B16" s="166"/>
      <c r="C16" s="169"/>
    </row>
    <row r="17" spans="1:10" x14ac:dyDescent="0.15">
      <c r="A17" s="174" t="s">
        <v>249</v>
      </c>
      <c r="B17" s="174"/>
      <c r="C17" s="174"/>
      <c r="D17" s="174"/>
      <c r="E17" s="174"/>
      <c r="F17" s="174"/>
      <c r="G17" s="174"/>
      <c r="H17" s="174"/>
      <c r="I17" s="174"/>
      <c r="J17" s="174"/>
    </row>
    <row r="18" spans="1:10" x14ac:dyDescent="0.15">
      <c r="A18" s="170"/>
      <c r="B18" s="170"/>
      <c r="C18" s="170"/>
      <c r="D18" s="170"/>
      <c r="E18" s="170"/>
      <c r="F18" s="170"/>
      <c r="G18" s="170"/>
      <c r="H18" s="170"/>
      <c r="I18" s="170"/>
      <c r="J18" s="170"/>
    </row>
    <row r="19" spans="1:10" ht="41.25" customHeight="1" x14ac:dyDescent="0.15">
      <c r="A19" s="163"/>
      <c r="B19" s="175" t="s">
        <v>250</v>
      </c>
      <c r="C19" s="176"/>
      <c r="D19" s="182"/>
      <c r="E19" s="183"/>
      <c r="F19" s="183"/>
      <c r="G19" s="183"/>
      <c r="H19" s="183"/>
      <c r="I19" s="184"/>
    </row>
    <row r="20" spans="1:10" ht="41.25" customHeight="1" x14ac:dyDescent="0.15">
      <c r="A20" s="164"/>
      <c r="B20" s="175" t="s">
        <v>251</v>
      </c>
      <c r="C20" s="176"/>
      <c r="D20" s="182"/>
      <c r="E20" s="183"/>
      <c r="F20" s="183"/>
      <c r="G20" s="183"/>
      <c r="H20" s="183"/>
      <c r="I20" s="184"/>
    </row>
    <row r="21" spans="1:10" ht="41.25" customHeight="1" x14ac:dyDescent="0.15">
      <c r="A21" s="164"/>
      <c r="B21" s="177" t="s">
        <v>255</v>
      </c>
      <c r="C21" s="178"/>
      <c r="D21" s="182" t="s">
        <v>256</v>
      </c>
      <c r="E21" s="184"/>
      <c r="F21" s="182" t="s">
        <v>263</v>
      </c>
      <c r="G21" s="183"/>
      <c r="H21" s="183"/>
      <c r="I21" s="184"/>
    </row>
    <row r="22" spans="1:10" ht="41.25" customHeight="1" x14ac:dyDescent="0.15">
      <c r="A22" s="164"/>
      <c r="B22" s="179"/>
      <c r="C22" s="180"/>
      <c r="D22" s="182" t="s">
        <v>257</v>
      </c>
      <c r="E22" s="184"/>
      <c r="F22" s="182"/>
      <c r="G22" s="183"/>
      <c r="H22" s="183"/>
      <c r="I22" s="184"/>
    </row>
    <row r="23" spans="1:10" ht="23.25" customHeight="1" x14ac:dyDescent="0.15">
      <c r="A23" s="164"/>
      <c r="B23" s="181" t="s">
        <v>259</v>
      </c>
      <c r="C23" s="176"/>
      <c r="D23" s="187" t="s">
        <v>260</v>
      </c>
      <c r="E23" s="187"/>
      <c r="F23" s="187"/>
      <c r="G23" s="187" t="s">
        <v>261</v>
      </c>
      <c r="H23" s="187"/>
      <c r="I23" s="187"/>
    </row>
    <row r="24" spans="1:10" ht="172.5" customHeight="1" x14ac:dyDescent="0.15">
      <c r="A24" s="77"/>
      <c r="B24" s="187"/>
      <c r="C24" s="187"/>
      <c r="D24" s="187"/>
      <c r="E24" s="187"/>
      <c r="F24" s="187"/>
      <c r="G24" s="187"/>
      <c r="H24" s="187"/>
      <c r="I24" s="187"/>
    </row>
    <row r="25" spans="1:10" ht="41.25" customHeight="1" x14ac:dyDescent="0.15">
      <c r="A25" s="164"/>
      <c r="B25" s="181" t="s">
        <v>262</v>
      </c>
      <c r="C25" s="176"/>
      <c r="D25" s="182" t="s">
        <v>258</v>
      </c>
      <c r="E25" s="183"/>
      <c r="F25" s="183"/>
      <c r="G25" s="183"/>
      <c r="H25" s="183"/>
      <c r="I25" s="184"/>
    </row>
    <row r="26" spans="1:10" x14ac:dyDescent="0.15">
      <c r="B26" s="167" t="s">
        <v>264</v>
      </c>
    </row>
    <row r="27" spans="1:10" x14ac:dyDescent="0.15">
      <c r="A27" s="77"/>
    </row>
    <row r="28" spans="1:10" x14ac:dyDescent="0.15">
      <c r="A28" s="77"/>
    </row>
    <row r="29" spans="1:10" x14ac:dyDescent="0.15">
      <c r="A29" s="77"/>
    </row>
  </sheetData>
  <sheetProtection selectLockedCells="1"/>
  <mergeCells count="20">
    <mergeCell ref="B25:C25"/>
    <mergeCell ref="D25:I25"/>
    <mergeCell ref="A3:J3"/>
    <mergeCell ref="B14:I15"/>
    <mergeCell ref="D23:F23"/>
    <mergeCell ref="G23:I23"/>
    <mergeCell ref="B24:C24"/>
    <mergeCell ref="D24:F24"/>
    <mergeCell ref="G24:I24"/>
    <mergeCell ref="D20:I20"/>
    <mergeCell ref="D21:E21"/>
    <mergeCell ref="D22:E22"/>
    <mergeCell ref="F21:I21"/>
    <mergeCell ref="F22:I22"/>
    <mergeCell ref="A17:J17"/>
    <mergeCell ref="B19:C19"/>
    <mergeCell ref="B20:C20"/>
    <mergeCell ref="B21:C22"/>
    <mergeCell ref="B23:C23"/>
    <mergeCell ref="D19:I19"/>
  </mergeCells>
  <phoneticPr fontId="22"/>
  <printOptions horizontalCentered="1"/>
  <pageMargins left="0.78740157480314965" right="0.78740157480314965" top="0.98425196850393704" bottom="0.98425196850393704" header="0.51181102362204722" footer="0.51181102362204722"/>
  <pageSetup paperSize="9" scale="93"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showGridLines="0" view="pageBreakPreview" zoomScaleNormal="100" zoomScaleSheetLayoutView="100" workbookViewId="0">
      <selection sqref="A1:C1"/>
    </sheetView>
  </sheetViews>
  <sheetFormatPr defaultRowHeight="13.5" x14ac:dyDescent="0.15"/>
  <cols>
    <col min="1" max="1" width="19.625" style="19" customWidth="1"/>
    <col min="2" max="2" width="23.625" style="19" customWidth="1"/>
    <col min="3" max="3" width="44.625" style="19" customWidth="1"/>
    <col min="4" max="16384" width="9" style="19"/>
  </cols>
  <sheetData>
    <row r="1" spans="1:3" x14ac:dyDescent="0.15">
      <c r="A1" s="188"/>
      <c r="B1" s="189"/>
      <c r="C1" s="189"/>
    </row>
    <row r="2" spans="1:3" ht="26.25" customHeight="1" x14ac:dyDescent="0.15">
      <c r="B2" s="13" t="s">
        <v>0</v>
      </c>
      <c r="C2" s="171"/>
    </row>
    <row r="3" spans="1:3" x14ac:dyDescent="0.15">
      <c r="A3" s="1"/>
    </row>
    <row r="4" spans="1:3" ht="13.5" customHeight="1" x14ac:dyDescent="0.15">
      <c r="A4" s="193" t="s">
        <v>276</v>
      </c>
      <c r="B4" s="193"/>
      <c r="C4" s="193"/>
    </row>
    <row r="5" spans="1:3" x14ac:dyDescent="0.15">
      <c r="A5" s="1"/>
    </row>
    <row r="6" spans="1:3" ht="27" customHeight="1" x14ac:dyDescent="0.15">
      <c r="A6" s="192" t="s">
        <v>83</v>
      </c>
      <c r="B6" s="192" t="s">
        <v>161</v>
      </c>
      <c r="C6" s="95"/>
    </row>
    <row r="7" spans="1:3" ht="27" customHeight="1" x14ac:dyDescent="0.15">
      <c r="A7" s="192"/>
      <c r="B7" s="192"/>
      <c r="C7" s="96" t="s">
        <v>178</v>
      </c>
    </row>
    <row r="8" spans="1:3" ht="43.5" customHeight="1" x14ac:dyDescent="0.15">
      <c r="A8" s="192"/>
      <c r="B8" s="80" t="s">
        <v>162</v>
      </c>
      <c r="C8" s="80"/>
    </row>
    <row r="9" spans="1:3" ht="43.5" customHeight="1" x14ac:dyDescent="0.15">
      <c r="A9" s="192"/>
      <c r="B9" s="80" t="s">
        <v>163</v>
      </c>
      <c r="C9" s="97"/>
    </row>
    <row r="10" spans="1:3" ht="43.5" customHeight="1" x14ac:dyDescent="0.15">
      <c r="A10" s="192"/>
      <c r="B10" s="80" t="s">
        <v>84</v>
      </c>
      <c r="C10" s="97"/>
    </row>
    <row r="11" spans="1:3" ht="21" customHeight="1" x14ac:dyDescent="0.15">
      <c r="A11" s="209" t="s">
        <v>85</v>
      </c>
      <c r="B11" s="209"/>
      <c r="C11" s="209"/>
    </row>
    <row r="12" spans="1:3" ht="25.7" customHeight="1" x14ac:dyDescent="0.15">
      <c r="A12" s="296" t="s">
        <v>86</v>
      </c>
      <c r="B12" s="296"/>
      <c r="C12" s="296"/>
    </row>
    <row r="13" spans="1:3" ht="25.7" customHeight="1" x14ac:dyDescent="0.15">
      <c r="A13" s="296"/>
      <c r="B13" s="296"/>
      <c r="C13" s="296"/>
    </row>
    <row r="14" spans="1:3" ht="25.7" customHeight="1" x14ac:dyDescent="0.15">
      <c r="A14" s="296" t="s">
        <v>87</v>
      </c>
      <c r="B14" s="296"/>
      <c r="C14" s="296"/>
    </row>
    <row r="15" spans="1:3" ht="25.7" customHeight="1" x14ac:dyDescent="0.15">
      <c r="A15" s="296"/>
      <c r="B15" s="296"/>
      <c r="C15" s="296"/>
    </row>
    <row r="16" spans="1:3" ht="25.7" customHeight="1" x14ac:dyDescent="0.15">
      <c r="A16" s="296" t="s">
        <v>88</v>
      </c>
      <c r="B16" s="296"/>
      <c r="C16" s="296"/>
    </row>
    <row r="17" spans="1:3" ht="25.7" customHeight="1" x14ac:dyDescent="0.15">
      <c r="A17" s="296"/>
      <c r="B17" s="296"/>
      <c r="C17" s="296"/>
    </row>
    <row r="18" spans="1:3" ht="25.7" customHeight="1" x14ac:dyDescent="0.15">
      <c r="A18" s="192" t="s">
        <v>179</v>
      </c>
      <c r="B18" s="296" t="s">
        <v>89</v>
      </c>
      <c r="C18" s="296"/>
    </row>
    <row r="19" spans="1:3" ht="25.7" customHeight="1" x14ac:dyDescent="0.15">
      <c r="A19" s="192"/>
      <c r="B19" s="296"/>
      <c r="C19" s="296"/>
    </row>
    <row r="20" spans="1:3" ht="25.7" customHeight="1" x14ac:dyDescent="0.15">
      <c r="A20" s="192"/>
      <c r="B20" s="296" t="s">
        <v>90</v>
      </c>
      <c r="C20" s="296"/>
    </row>
    <row r="21" spans="1:3" ht="25.7" customHeight="1" x14ac:dyDescent="0.15">
      <c r="A21" s="192"/>
      <c r="B21" s="296"/>
      <c r="C21" s="296"/>
    </row>
    <row r="22" spans="1:3" ht="25.7" customHeight="1" x14ac:dyDescent="0.15">
      <c r="A22" s="192"/>
      <c r="B22" s="296" t="s">
        <v>91</v>
      </c>
      <c r="C22" s="296"/>
    </row>
    <row r="23" spans="1:3" ht="25.7" customHeight="1" x14ac:dyDescent="0.15">
      <c r="A23" s="192"/>
      <c r="B23" s="296"/>
      <c r="C23" s="296"/>
    </row>
    <row r="24" spans="1:3" ht="25.7" customHeight="1" x14ac:dyDescent="0.15">
      <c r="A24" s="192"/>
      <c r="B24" s="296" t="s">
        <v>180</v>
      </c>
      <c r="C24" s="296"/>
    </row>
    <row r="25" spans="1:3" ht="25.7" customHeight="1" x14ac:dyDescent="0.15">
      <c r="A25" s="192"/>
      <c r="B25" s="296"/>
      <c r="C25" s="296"/>
    </row>
    <row r="26" spans="1:3" ht="25.7" customHeight="1" x14ac:dyDescent="0.15">
      <c r="A26" s="296" t="s">
        <v>92</v>
      </c>
      <c r="B26" s="296"/>
      <c r="C26" s="296"/>
    </row>
    <row r="27" spans="1:3" ht="25.7" customHeight="1" x14ac:dyDescent="0.15">
      <c r="A27" s="296"/>
      <c r="B27" s="296"/>
      <c r="C27" s="296"/>
    </row>
    <row r="28" spans="1:3" ht="30.75" customHeight="1" x14ac:dyDescent="0.15">
      <c r="A28" s="190" t="s">
        <v>279</v>
      </c>
      <c r="B28" s="191"/>
      <c r="C28" s="191"/>
    </row>
  </sheetData>
  <sheetProtection selectLockedCells="1"/>
  <mergeCells count="15">
    <mergeCell ref="A6:A10"/>
    <mergeCell ref="B6:B7"/>
    <mergeCell ref="A1:C1"/>
    <mergeCell ref="A4:C4"/>
    <mergeCell ref="A28:C28"/>
    <mergeCell ref="A26:C27"/>
    <mergeCell ref="A11:C11"/>
    <mergeCell ref="A12:C13"/>
    <mergeCell ref="A14:C15"/>
    <mergeCell ref="A16:C17"/>
    <mergeCell ref="A18:A25"/>
    <mergeCell ref="B18:C19"/>
    <mergeCell ref="B20:C21"/>
    <mergeCell ref="B22:C23"/>
    <mergeCell ref="B24:C25"/>
  </mergeCells>
  <phoneticPr fontId="2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28575</xdr:colOff>
                    <xdr:row>5</xdr:row>
                    <xdr:rowOff>38100</xdr:rowOff>
                  </from>
                  <to>
                    <xdr:col>2</xdr:col>
                    <xdr:colOff>904875</xdr:colOff>
                    <xdr:row>5</xdr:row>
                    <xdr:rowOff>247650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866775</xdr:colOff>
                    <xdr:row>5</xdr:row>
                    <xdr:rowOff>47625</xdr:rowOff>
                  </from>
                  <to>
                    <xdr:col>2</xdr:col>
                    <xdr:colOff>1628775</xdr:colOff>
                    <xdr:row>5</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1790700</xdr:colOff>
                    <xdr:row>5</xdr:row>
                    <xdr:rowOff>38100</xdr:rowOff>
                  </from>
                  <to>
                    <xdr:col>2</xdr:col>
                    <xdr:colOff>2552700</xdr:colOff>
                    <xdr:row>5</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28575</xdr:colOff>
                    <xdr:row>6</xdr:row>
                    <xdr:rowOff>38100</xdr:rowOff>
                  </from>
                  <to>
                    <xdr:col>2</xdr:col>
                    <xdr:colOff>838200</xdr:colOff>
                    <xdr:row>6</xdr:row>
                    <xdr:rowOff>247650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28575</xdr:colOff>
                    <xdr:row>7</xdr:row>
                    <xdr:rowOff>142875</xdr:rowOff>
                  </from>
                  <to>
                    <xdr:col>2</xdr:col>
                    <xdr:colOff>904875</xdr:colOff>
                    <xdr:row>7</xdr:row>
                    <xdr:rowOff>352425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876300</xdr:colOff>
                    <xdr:row>7</xdr:row>
                    <xdr:rowOff>142875</xdr:rowOff>
                  </from>
                  <to>
                    <xdr:col>2</xdr:col>
                    <xdr:colOff>1638300</xdr:colOff>
                    <xdr:row>7</xdr:row>
                    <xdr:rowOff>361950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1819275</xdr:colOff>
                    <xdr:row>7</xdr:row>
                    <xdr:rowOff>133350</xdr:rowOff>
                  </from>
                  <to>
                    <xdr:col>2</xdr:col>
                    <xdr:colOff>2581275</xdr:colOff>
                    <xdr:row>7</xdr:row>
                    <xdr:rowOff>352425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28575</xdr:colOff>
                    <xdr:row>8</xdr:row>
                    <xdr:rowOff>161925</xdr:rowOff>
                  </from>
                  <to>
                    <xdr:col>2</xdr:col>
                    <xdr:colOff>904875</xdr:colOff>
                    <xdr:row>8</xdr:row>
                    <xdr:rowOff>371475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876300</xdr:colOff>
                    <xdr:row>8</xdr:row>
                    <xdr:rowOff>161925</xdr:rowOff>
                  </from>
                  <to>
                    <xdr:col>2</xdr:col>
                    <xdr:colOff>1638300</xdr:colOff>
                    <xdr:row>8</xdr:row>
                    <xdr:rowOff>371475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9525</xdr:colOff>
                    <xdr:row>9</xdr:row>
                    <xdr:rowOff>142875</xdr:rowOff>
                  </from>
                  <to>
                    <xdr:col>2</xdr:col>
                    <xdr:colOff>676275</xdr:colOff>
                    <xdr:row>9</xdr:row>
                    <xdr:rowOff>352425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885825</xdr:colOff>
                    <xdr:row>9</xdr:row>
                    <xdr:rowOff>171450</xdr:rowOff>
                  </from>
                  <to>
                    <xdr:col>2</xdr:col>
                    <xdr:colOff>1676400</xdr:colOff>
                    <xdr:row>9</xdr:row>
                    <xdr:rowOff>381000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2"/>
  <sheetViews>
    <sheetView showGridLines="0" view="pageBreakPreview" zoomScaleNormal="100" zoomScaleSheetLayoutView="100" workbookViewId="0">
      <selection sqref="A1:F1"/>
    </sheetView>
  </sheetViews>
  <sheetFormatPr defaultRowHeight="13.5" x14ac:dyDescent="0.15"/>
  <cols>
    <col min="1" max="1" width="7.875" style="81" customWidth="1"/>
    <col min="2" max="2" width="11.5" style="81" customWidth="1"/>
    <col min="3" max="3" width="17.375" style="81" customWidth="1"/>
    <col min="4" max="4" width="7.125" style="81" customWidth="1"/>
    <col min="5" max="5" width="15.125" style="81" customWidth="1"/>
    <col min="6" max="6" width="32" style="81" customWidth="1"/>
    <col min="7" max="16384" width="9" style="81"/>
  </cols>
  <sheetData>
    <row r="1" spans="1:6" ht="27" customHeight="1" x14ac:dyDescent="0.15">
      <c r="A1" s="298"/>
      <c r="B1" s="299"/>
      <c r="C1" s="299"/>
      <c r="D1" s="299"/>
      <c r="E1" s="299"/>
      <c r="F1" s="299"/>
    </row>
    <row r="2" spans="1:6" ht="21.2" customHeight="1" x14ac:dyDescent="0.15">
      <c r="A2" s="100"/>
      <c r="C2" s="302" t="s">
        <v>96</v>
      </c>
      <c r="D2" s="302"/>
      <c r="E2" s="300"/>
      <c r="F2" s="301"/>
    </row>
    <row r="3" spans="1:6" x14ac:dyDescent="0.15">
      <c r="A3" s="82"/>
    </row>
    <row r="4" spans="1:6" ht="13.5" customHeight="1" x14ac:dyDescent="0.15">
      <c r="A4" s="303" t="s">
        <v>277</v>
      </c>
      <c r="B4" s="303"/>
      <c r="C4" s="303"/>
      <c r="D4" s="303"/>
      <c r="E4" s="303"/>
      <c r="F4" s="303"/>
    </row>
    <row r="5" spans="1:6" ht="13.5" customHeight="1" x14ac:dyDescent="0.15">
      <c r="A5" s="101"/>
      <c r="B5" s="101"/>
      <c r="C5" s="101"/>
      <c r="D5" s="101"/>
      <c r="E5" s="101"/>
      <c r="F5" s="101"/>
    </row>
    <row r="6" spans="1:6" ht="32.25" customHeight="1" x14ac:dyDescent="0.15">
      <c r="A6" s="304" t="s">
        <v>175</v>
      </c>
      <c r="B6" s="304"/>
      <c r="C6" s="304"/>
      <c r="D6" s="304"/>
      <c r="E6" s="304"/>
      <c r="F6" s="304"/>
    </row>
    <row r="7" spans="1:6" ht="22.7" customHeight="1" x14ac:dyDescent="0.15">
      <c r="A7" s="80"/>
      <c r="B7" s="80" t="s">
        <v>93</v>
      </c>
      <c r="C7" s="80" t="s">
        <v>13</v>
      </c>
      <c r="D7" s="80" t="s">
        <v>14</v>
      </c>
      <c r="E7" s="98" t="s">
        <v>94</v>
      </c>
      <c r="F7" s="80" t="s">
        <v>95</v>
      </c>
    </row>
    <row r="8" spans="1:6" ht="31.5" customHeight="1" x14ac:dyDescent="0.15">
      <c r="A8" s="80">
        <v>1</v>
      </c>
      <c r="B8" s="80"/>
      <c r="C8" s="80"/>
      <c r="D8" s="80"/>
      <c r="E8" s="98"/>
      <c r="F8" s="80"/>
    </row>
    <row r="9" spans="1:6" ht="31.5" customHeight="1" x14ac:dyDescent="0.15">
      <c r="A9" s="80">
        <v>2</v>
      </c>
      <c r="B9" s="80"/>
      <c r="C9" s="80"/>
      <c r="D9" s="80"/>
      <c r="E9" s="98"/>
      <c r="F9" s="80"/>
    </row>
    <row r="10" spans="1:6" ht="31.5" customHeight="1" x14ac:dyDescent="0.15">
      <c r="A10" s="80">
        <v>3</v>
      </c>
      <c r="B10" s="80"/>
      <c r="C10" s="80"/>
      <c r="D10" s="80"/>
      <c r="E10" s="98"/>
      <c r="F10" s="80"/>
    </row>
    <row r="11" spans="1:6" ht="31.5" customHeight="1" x14ac:dyDescent="0.15">
      <c r="A11" s="80">
        <v>4</v>
      </c>
      <c r="B11" s="80"/>
      <c r="C11" s="80"/>
      <c r="D11" s="80"/>
      <c r="E11" s="98"/>
      <c r="F11" s="80"/>
    </row>
    <row r="12" spans="1:6" ht="31.5" customHeight="1" x14ac:dyDescent="0.15">
      <c r="A12" s="80">
        <v>5</v>
      </c>
      <c r="B12" s="80"/>
      <c r="C12" s="80"/>
      <c r="D12" s="80"/>
      <c r="E12" s="98"/>
      <c r="F12" s="80"/>
    </row>
    <row r="13" spans="1:6" ht="31.5" customHeight="1" x14ac:dyDescent="0.15">
      <c r="A13" s="80">
        <v>6</v>
      </c>
      <c r="B13" s="80"/>
      <c r="C13" s="80"/>
      <c r="D13" s="80"/>
      <c r="E13" s="98"/>
      <c r="F13" s="80"/>
    </row>
    <row r="14" spans="1:6" ht="31.5" customHeight="1" x14ac:dyDescent="0.15">
      <c r="A14" s="80">
        <v>7</v>
      </c>
      <c r="B14" s="80"/>
      <c r="C14" s="80"/>
      <c r="D14" s="80"/>
      <c r="E14" s="98"/>
      <c r="F14" s="80"/>
    </row>
    <row r="15" spans="1:6" ht="31.5" customHeight="1" x14ac:dyDescent="0.15">
      <c r="A15" s="80">
        <v>8</v>
      </c>
      <c r="B15" s="80"/>
      <c r="C15" s="80"/>
      <c r="D15" s="80"/>
      <c r="E15" s="98"/>
      <c r="F15" s="80"/>
    </row>
    <row r="16" spans="1:6" ht="31.5" customHeight="1" x14ac:dyDescent="0.15">
      <c r="A16" s="80">
        <v>9</v>
      </c>
      <c r="B16" s="80"/>
      <c r="C16" s="80"/>
      <c r="D16" s="80"/>
      <c r="E16" s="98"/>
      <c r="F16" s="80"/>
    </row>
    <row r="17" spans="1:6" ht="31.5" customHeight="1" x14ac:dyDescent="0.15">
      <c r="A17" s="80">
        <v>10</v>
      </c>
      <c r="B17" s="80"/>
      <c r="C17" s="80"/>
      <c r="D17" s="80"/>
      <c r="E17" s="98"/>
      <c r="F17" s="80"/>
    </row>
    <row r="18" spans="1:6" ht="11.25" customHeight="1" x14ac:dyDescent="0.15">
      <c r="A18" s="100"/>
      <c r="B18" s="100"/>
      <c r="C18" s="100"/>
      <c r="D18" s="100"/>
      <c r="E18" s="100"/>
      <c r="F18" s="100"/>
    </row>
    <row r="19" spans="1:6" x14ac:dyDescent="0.15">
      <c r="A19" s="102" t="s">
        <v>130</v>
      </c>
      <c r="B19" s="102"/>
      <c r="C19" s="102"/>
      <c r="D19" s="102"/>
      <c r="E19" s="102"/>
      <c r="F19" s="102"/>
    </row>
    <row r="20" spans="1:6" x14ac:dyDescent="0.15">
      <c r="A20" s="102"/>
      <c r="B20" s="102"/>
      <c r="C20" s="102"/>
      <c r="D20" s="102"/>
      <c r="E20" s="102"/>
      <c r="F20" s="102"/>
    </row>
    <row r="21" spans="1:6" x14ac:dyDescent="0.15">
      <c r="A21" s="297" t="s">
        <v>176</v>
      </c>
      <c r="B21" s="297"/>
      <c r="C21" s="297"/>
      <c r="D21" s="297"/>
      <c r="E21" s="297"/>
      <c r="F21" s="297"/>
    </row>
    <row r="22" spans="1:6" x14ac:dyDescent="0.15">
      <c r="A22" s="102"/>
      <c r="B22" s="102"/>
      <c r="C22" s="102"/>
      <c r="D22" s="102"/>
      <c r="E22" s="102"/>
      <c r="F22" s="102"/>
    </row>
  </sheetData>
  <sheetProtection selectLockedCells="1"/>
  <mergeCells count="6">
    <mergeCell ref="A21:F21"/>
    <mergeCell ref="A1:F1"/>
    <mergeCell ref="E2:F2"/>
    <mergeCell ref="C2:D2"/>
    <mergeCell ref="A4:F4"/>
    <mergeCell ref="A6:F6"/>
  </mergeCells>
  <phoneticPr fontId="22"/>
  <printOptions horizontalCentered="1"/>
  <pageMargins left="0.59055118110236227" right="0.59055118110236227"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showGridLines="0" view="pageBreakPreview" zoomScaleNormal="100" zoomScaleSheetLayoutView="100" workbookViewId="0">
      <selection sqref="A1:B1"/>
    </sheetView>
  </sheetViews>
  <sheetFormatPr defaultRowHeight="13.5" x14ac:dyDescent="0.15"/>
  <cols>
    <col min="1" max="1" width="7.875" style="151" customWidth="1"/>
    <col min="2" max="2" width="11.5" style="151" customWidth="1"/>
    <col min="3" max="3" width="17.375" style="151" customWidth="1"/>
    <col min="4" max="4" width="7.125" style="151" customWidth="1"/>
    <col min="5" max="5" width="15.125" style="151" customWidth="1"/>
    <col min="6" max="6" width="32" style="151" customWidth="1"/>
    <col min="7" max="16384" width="9" style="151"/>
  </cols>
  <sheetData>
    <row r="1" spans="1:6" ht="21.2" customHeight="1" x14ac:dyDescent="0.15">
      <c r="A1" s="308" t="s">
        <v>136</v>
      </c>
      <c r="B1" s="308"/>
    </row>
    <row r="2" spans="1:6" ht="23.25" customHeight="1" x14ac:dyDescent="0.15">
      <c r="A2" s="82"/>
      <c r="C2" s="302" t="s">
        <v>177</v>
      </c>
      <c r="D2" s="302"/>
      <c r="E2" s="300"/>
      <c r="F2" s="301"/>
    </row>
    <row r="3" spans="1:6" ht="13.5" customHeight="1" x14ac:dyDescent="0.15">
      <c r="A3" s="309"/>
      <c r="B3" s="309"/>
      <c r="C3" s="309"/>
      <c r="D3" s="309"/>
      <c r="E3" s="309"/>
      <c r="F3" s="309"/>
    </row>
    <row r="4" spans="1:6" ht="13.5" customHeight="1" x14ac:dyDescent="0.15">
      <c r="A4" s="303" t="s">
        <v>271</v>
      </c>
      <c r="B4" s="303"/>
      <c r="C4" s="303"/>
      <c r="D4" s="303"/>
      <c r="E4" s="303"/>
      <c r="F4" s="303"/>
    </row>
    <row r="5" spans="1:6" x14ac:dyDescent="0.15">
      <c r="A5" s="82"/>
    </row>
    <row r="6" spans="1:6" ht="19.149999999999999" customHeight="1" x14ac:dyDescent="0.15">
      <c r="A6" s="156" t="s">
        <v>31</v>
      </c>
      <c r="B6" s="177"/>
      <c r="C6" s="310"/>
      <c r="D6" s="178"/>
      <c r="E6" s="192" t="s">
        <v>14</v>
      </c>
      <c r="F6" s="241" t="s">
        <v>165</v>
      </c>
    </row>
    <row r="7" spans="1:6" ht="41.25" customHeight="1" x14ac:dyDescent="0.15">
      <c r="A7" s="157" t="s">
        <v>33</v>
      </c>
      <c r="B7" s="179"/>
      <c r="C7" s="311"/>
      <c r="D7" s="180"/>
      <c r="E7" s="192"/>
      <c r="F7" s="241"/>
    </row>
    <row r="8" spans="1:6" ht="45" customHeight="1" x14ac:dyDescent="0.15">
      <c r="A8" s="154" t="s">
        <v>34</v>
      </c>
      <c r="B8" s="181"/>
      <c r="C8" s="175"/>
      <c r="D8" s="176"/>
      <c r="E8" s="156" t="s">
        <v>152</v>
      </c>
      <c r="F8" s="158" t="s">
        <v>135</v>
      </c>
    </row>
    <row r="9" spans="1:6" ht="45" customHeight="1" x14ac:dyDescent="0.15">
      <c r="A9" s="154" t="s">
        <v>47</v>
      </c>
      <c r="B9" s="181"/>
      <c r="C9" s="175"/>
      <c r="D9" s="176"/>
      <c r="E9" s="154" t="s">
        <v>164</v>
      </c>
      <c r="F9" s="154"/>
    </row>
    <row r="10" spans="1:6" ht="20.25" customHeight="1" x14ac:dyDescent="0.15">
      <c r="A10" s="307" t="s">
        <v>35</v>
      </c>
      <c r="B10" s="307"/>
      <c r="C10" s="307"/>
      <c r="D10" s="307"/>
      <c r="E10" s="307"/>
      <c r="F10" s="307"/>
    </row>
    <row r="11" spans="1:6" ht="31.5" customHeight="1" x14ac:dyDescent="0.15">
      <c r="A11" s="307" t="s">
        <v>36</v>
      </c>
      <c r="B11" s="307"/>
      <c r="C11" s="307"/>
      <c r="D11" s="307" t="s">
        <v>37</v>
      </c>
      <c r="E11" s="307"/>
      <c r="F11" s="159" t="s">
        <v>38</v>
      </c>
    </row>
    <row r="12" spans="1:6" ht="31.5" customHeight="1" x14ac:dyDescent="0.15">
      <c r="A12" s="181" t="s">
        <v>39</v>
      </c>
      <c r="B12" s="175"/>
      <c r="C12" s="175"/>
      <c r="D12" s="192"/>
      <c r="E12" s="192"/>
      <c r="F12" s="154"/>
    </row>
    <row r="13" spans="1:6" ht="31.5" customHeight="1" x14ac:dyDescent="0.15">
      <c r="A13" s="181" t="s">
        <v>39</v>
      </c>
      <c r="B13" s="175"/>
      <c r="C13" s="175"/>
      <c r="D13" s="192"/>
      <c r="E13" s="192"/>
      <c r="F13" s="154"/>
    </row>
    <row r="14" spans="1:6" ht="31.5" customHeight="1" x14ac:dyDescent="0.15">
      <c r="A14" s="181" t="s">
        <v>39</v>
      </c>
      <c r="B14" s="175"/>
      <c r="C14" s="175"/>
      <c r="D14" s="192"/>
      <c r="E14" s="192"/>
      <c r="F14" s="154"/>
    </row>
    <row r="15" spans="1:6" ht="31.5" customHeight="1" x14ac:dyDescent="0.15">
      <c r="A15" s="181" t="s">
        <v>39</v>
      </c>
      <c r="B15" s="175"/>
      <c r="C15" s="175"/>
      <c r="D15" s="192"/>
      <c r="E15" s="192"/>
      <c r="F15" s="154"/>
    </row>
    <row r="16" spans="1:6" ht="31.5" customHeight="1" x14ac:dyDescent="0.15">
      <c r="A16" s="181" t="s">
        <v>39</v>
      </c>
      <c r="B16" s="175"/>
      <c r="C16" s="175"/>
      <c r="D16" s="192"/>
      <c r="E16" s="192"/>
      <c r="F16" s="154"/>
    </row>
    <row r="17" spans="1:6" ht="31.5" customHeight="1" x14ac:dyDescent="0.15">
      <c r="A17" s="181" t="s">
        <v>39</v>
      </c>
      <c r="B17" s="175"/>
      <c r="C17" s="175"/>
      <c r="D17" s="192"/>
      <c r="E17" s="192"/>
      <c r="F17" s="154"/>
    </row>
    <row r="18" spans="1:6" ht="31.5" customHeight="1" x14ac:dyDescent="0.15">
      <c r="A18" s="181" t="s">
        <v>39</v>
      </c>
      <c r="B18" s="175"/>
      <c r="C18" s="175"/>
      <c r="D18" s="192"/>
      <c r="E18" s="192"/>
      <c r="F18" s="154"/>
    </row>
    <row r="19" spans="1:6" ht="31.5" customHeight="1" x14ac:dyDescent="0.15">
      <c r="A19" s="181" t="s">
        <v>39</v>
      </c>
      <c r="B19" s="175"/>
      <c r="C19" s="175"/>
      <c r="D19" s="192"/>
      <c r="E19" s="192"/>
      <c r="F19" s="154"/>
    </row>
    <row r="20" spans="1:6" ht="28.35" customHeight="1" x14ac:dyDescent="0.15">
      <c r="A20" s="154" t="s">
        <v>40</v>
      </c>
      <c r="B20" s="192" t="s">
        <v>41</v>
      </c>
      <c r="C20" s="192"/>
      <c r="D20" s="306" t="s">
        <v>166</v>
      </c>
      <c r="E20" s="306"/>
      <c r="F20" s="306"/>
    </row>
    <row r="21" spans="1:6" ht="25.5" customHeight="1" x14ac:dyDescent="0.15">
      <c r="A21" s="307" t="s">
        <v>43</v>
      </c>
      <c r="B21" s="307"/>
      <c r="C21" s="307"/>
      <c r="D21" s="307"/>
      <c r="E21" s="307"/>
      <c r="F21" s="307"/>
    </row>
    <row r="22" spans="1:6" ht="28.35" customHeight="1" x14ac:dyDescent="0.15">
      <c r="A22" s="305" t="s">
        <v>15</v>
      </c>
      <c r="B22" s="305"/>
      <c r="C22" s="305"/>
      <c r="D22" s="305" t="s">
        <v>44</v>
      </c>
      <c r="E22" s="305"/>
      <c r="F22" s="160" t="s">
        <v>45</v>
      </c>
    </row>
    <row r="23" spans="1:6" ht="33.75" customHeight="1" x14ac:dyDescent="0.15">
      <c r="A23" s="192"/>
      <c r="B23" s="192"/>
      <c r="C23" s="192"/>
      <c r="D23" s="192" t="s">
        <v>46</v>
      </c>
      <c r="E23" s="192"/>
      <c r="F23" s="99"/>
    </row>
    <row r="24" spans="1:6" ht="33.75" customHeight="1" x14ac:dyDescent="0.15">
      <c r="A24" s="192"/>
      <c r="B24" s="192"/>
      <c r="C24" s="192"/>
      <c r="D24" s="192" t="s">
        <v>46</v>
      </c>
      <c r="E24" s="192"/>
      <c r="F24" s="99"/>
    </row>
    <row r="25" spans="1:6" ht="33.75" customHeight="1" x14ac:dyDescent="0.15">
      <c r="A25" s="192"/>
      <c r="B25" s="192"/>
      <c r="C25" s="192"/>
      <c r="D25" s="192" t="s">
        <v>46</v>
      </c>
      <c r="E25" s="192"/>
      <c r="F25" s="99"/>
    </row>
    <row r="26" spans="1:6" ht="33.75" customHeight="1" x14ac:dyDescent="0.15">
      <c r="A26" s="192"/>
      <c r="B26" s="192"/>
      <c r="C26" s="192"/>
      <c r="D26" s="192" t="s">
        <v>46</v>
      </c>
      <c r="E26" s="192"/>
      <c r="F26" s="99"/>
    </row>
    <row r="27" spans="1:6" hidden="1" x14ac:dyDescent="0.15">
      <c r="A27" s="103"/>
      <c r="B27" s="103"/>
      <c r="C27" s="103"/>
      <c r="D27" s="103"/>
      <c r="E27" s="103"/>
      <c r="F27" s="103"/>
    </row>
    <row r="28" spans="1:6" x14ac:dyDescent="0.15">
      <c r="A28" s="298" t="s">
        <v>167</v>
      </c>
      <c r="B28" s="299"/>
      <c r="C28" s="299"/>
      <c r="D28" s="299"/>
      <c r="E28" s="299"/>
      <c r="F28" s="299"/>
    </row>
  </sheetData>
  <sheetProtection selectLockedCells="1"/>
  <mergeCells count="44">
    <mergeCell ref="A12:C12"/>
    <mergeCell ref="D12:E12"/>
    <mergeCell ref="A1:B1"/>
    <mergeCell ref="C2:D2"/>
    <mergeCell ref="E2:F2"/>
    <mergeCell ref="A3:F3"/>
    <mergeCell ref="A4:F4"/>
    <mergeCell ref="B6:D6"/>
    <mergeCell ref="E6:E7"/>
    <mergeCell ref="F6:F7"/>
    <mergeCell ref="B7:D7"/>
    <mergeCell ref="B8:D8"/>
    <mergeCell ref="B9:D9"/>
    <mergeCell ref="A10:F10"/>
    <mergeCell ref="A11:C11"/>
    <mergeCell ref="D11:E11"/>
    <mergeCell ref="A13:C13"/>
    <mergeCell ref="D13:E13"/>
    <mergeCell ref="A14:C14"/>
    <mergeCell ref="D14:E14"/>
    <mergeCell ref="A15:C15"/>
    <mergeCell ref="D15:E15"/>
    <mergeCell ref="A22:C22"/>
    <mergeCell ref="D22:E22"/>
    <mergeCell ref="A16:C16"/>
    <mergeCell ref="D16:E16"/>
    <mergeCell ref="A17:C17"/>
    <mergeCell ref="D17:E17"/>
    <mergeCell ref="A18:C18"/>
    <mergeCell ref="D18:E18"/>
    <mergeCell ref="A19:C19"/>
    <mergeCell ref="D19:E19"/>
    <mergeCell ref="B20:C20"/>
    <mergeCell ref="D20:F20"/>
    <mergeCell ref="A21:F21"/>
    <mergeCell ref="A26:C26"/>
    <mergeCell ref="D26:E26"/>
    <mergeCell ref="A28:F28"/>
    <mergeCell ref="A23:C23"/>
    <mergeCell ref="D23:E23"/>
    <mergeCell ref="A24:C24"/>
    <mergeCell ref="D24:E24"/>
    <mergeCell ref="A25:C25"/>
    <mergeCell ref="D25:E25"/>
  </mergeCells>
  <phoneticPr fontId="2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37"/>
  <sheetViews>
    <sheetView showGridLines="0" view="pageBreakPreview" zoomScaleNormal="100" zoomScaleSheetLayoutView="100" workbookViewId="0"/>
  </sheetViews>
  <sheetFormatPr defaultRowHeight="13.5" x14ac:dyDescent="0.15"/>
  <cols>
    <col min="1" max="9" width="9.375" style="19" customWidth="1"/>
    <col min="10" max="16384" width="9" style="19"/>
  </cols>
  <sheetData>
    <row r="1" spans="1:14" x14ac:dyDescent="0.15">
      <c r="A1" s="172"/>
      <c r="B1" s="20"/>
      <c r="C1" s="20"/>
      <c r="D1" s="20"/>
      <c r="E1" s="20"/>
      <c r="F1" s="20"/>
      <c r="G1" s="20"/>
      <c r="H1" s="20"/>
      <c r="I1" s="20"/>
      <c r="J1" s="20"/>
      <c r="K1" s="20"/>
      <c r="L1" s="20"/>
      <c r="M1" s="20"/>
      <c r="N1" s="20"/>
    </row>
    <row r="2" spans="1:14" x14ac:dyDescent="0.15">
      <c r="A2" s="6"/>
    </row>
    <row r="3" spans="1:14" ht="13.5" customHeight="1" x14ac:dyDescent="0.15">
      <c r="A3" s="322"/>
      <c r="B3" s="322"/>
      <c r="C3" s="322"/>
      <c r="D3" s="322"/>
      <c r="E3" s="322"/>
      <c r="F3" s="322"/>
      <c r="G3" s="322"/>
      <c r="H3" s="322"/>
      <c r="I3" s="322"/>
      <c r="J3" s="20"/>
      <c r="K3" s="20"/>
      <c r="L3" s="20"/>
      <c r="M3" s="20"/>
      <c r="N3" s="20"/>
    </row>
    <row r="4" spans="1:14" ht="13.5" customHeight="1" x14ac:dyDescent="0.15">
      <c r="A4" s="322" t="s">
        <v>278</v>
      </c>
      <c r="B4" s="322"/>
      <c r="C4" s="322"/>
      <c r="D4" s="322"/>
      <c r="E4" s="322"/>
      <c r="F4" s="322"/>
      <c r="G4" s="322"/>
      <c r="H4" s="322"/>
      <c r="I4" s="322"/>
      <c r="J4" s="20"/>
      <c r="K4" s="20"/>
      <c r="L4" s="20"/>
      <c r="M4" s="20"/>
      <c r="N4" s="20"/>
    </row>
    <row r="5" spans="1:14" x14ac:dyDescent="0.15">
      <c r="A5" s="6"/>
    </row>
    <row r="6" spans="1:14" ht="13.5" customHeight="1" x14ac:dyDescent="0.15">
      <c r="A6" s="321" t="s">
        <v>281</v>
      </c>
      <c r="B6" s="321"/>
      <c r="C6" s="321"/>
      <c r="D6" s="321"/>
      <c r="E6" s="321"/>
      <c r="F6" s="321"/>
      <c r="G6" s="321"/>
      <c r="H6" s="321"/>
      <c r="I6" s="321"/>
      <c r="J6" s="20"/>
      <c r="K6" s="20"/>
      <c r="L6" s="20"/>
      <c r="M6" s="20"/>
      <c r="N6" s="20"/>
    </row>
    <row r="7" spans="1:14" ht="13.5" customHeight="1" x14ac:dyDescent="0.15">
      <c r="A7" s="313" t="s">
        <v>285</v>
      </c>
      <c r="B7" s="189"/>
      <c r="C7" s="189"/>
      <c r="D7" s="189"/>
      <c r="E7" s="189"/>
      <c r="F7" s="189"/>
      <c r="G7" s="189"/>
      <c r="H7" s="189"/>
      <c r="I7" s="189"/>
      <c r="J7" s="189"/>
      <c r="K7" s="189"/>
      <c r="L7" s="189"/>
      <c r="M7" s="189"/>
      <c r="N7" s="189"/>
    </row>
    <row r="8" spans="1:14" ht="13.5" customHeight="1" x14ac:dyDescent="0.15">
      <c r="A8" s="12"/>
    </row>
    <row r="9" spans="1:14" ht="18.75" customHeight="1" x14ac:dyDescent="0.15">
      <c r="B9" s="18"/>
      <c r="C9" s="18"/>
      <c r="D9" s="315" t="s">
        <v>174</v>
      </c>
      <c r="E9" s="315"/>
      <c r="F9" s="317"/>
      <c r="G9" s="317"/>
      <c r="H9" s="317"/>
      <c r="I9" s="317"/>
      <c r="J9" s="20"/>
      <c r="K9" s="20"/>
      <c r="L9" s="20"/>
      <c r="M9" s="20"/>
      <c r="N9" s="20"/>
    </row>
    <row r="10" spans="1:14" ht="18.75" customHeight="1" x14ac:dyDescent="0.15">
      <c r="B10" s="18"/>
      <c r="C10" s="18"/>
      <c r="D10" s="316" t="s">
        <v>170</v>
      </c>
      <c r="E10" s="316"/>
      <c r="F10" s="317"/>
      <c r="G10" s="317"/>
      <c r="H10" s="317"/>
      <c r="I10" s="317"/>
      <c r="J10" s="20"/>
      <c r="K10" s="20"/>
      <c r="L10" s="20"/>
      <c r="M10" s="20"/>
      <c r="N10" s="20"/>
    </row>
    <row r="11" spans="1:14" ht="18.75" customHeight="1" x14ac:dyDescent="0.15">
      <c r="B11" s="18"/>
      <c r="C11" s="18"/>
      <c r="D11" s="316" t="s">
        <v>171</v>
      </c>
      <c r="E11" s="316"/>
      <c r="F11" s="317"/>
      <c r="G11" s="317"/>
      <c r="H11" s="317"/>
      <c r="I11" s="18" t="s">
        <v>172</v>
      </c>
      <c r="J11" s="20"/>
      <c r="K11" s="20"/>
      <c r="L11" s="20"/>
      <c r="M11" s="20"/>
      <c r="N11" s="20"/>
    </row>
    <row r="12" spans="1:14" x14ac:dyDescent="0.15">
      <c r="A12" s="1"/>
    </row>
    <row r="13" spans="1:14" ht="40.5" customHeight="1" x14ac:dyDescent="0.15">
      <c r="A13" s="282" t="s">
        <v>148</v>
      </c>
      <c r="B13" s="282"/>
      <c r="C13" s="282"/>
      <c r="D13" s="282"/>
      <c r="E13" s="282"/>
      <c r="F13" s="282"/>
      <c r="G13" s="282"/>
      <c r="H13" s="282"/>
      <c r="I13" s="282"/>
      <c r="J13" s="20"/>
      <c r="K13" s="20"/>
      <c r="L13" s="20"/>
      <c r="M13" s="20"/>
      <c r="N13" s="20"/>
    </row>
    <row r="14" spans="1:14" ht="24.75" customHeight="1" x14ac:dyDescent="0.15">
      <c r="A14" s="282" t="s">
        <v>150</v>
      </c>
      <c r="B14" s="282"/>
      <c r="C14" s="282"/>
      <c r="D14" s="282"/>
      <c r="E14" s="282"/>
      <c r="F14" s="282"/>
      <c r="G14" s="282"/>
      <c r="H14" s="282"/>
      <c r="I14" s="282"/>
      <c r="J14" s="20"/>
      <c r="K14" s="20"/>
      <c r="L14" s="20"/>
      <c r="M14" s="20"/>
      <c r="N14" s="20"/>
    </row>
    <row r="15" spans="1:14" ht="7.5" customHeight="1" x14ac:dyDescent="0.15">
      <c r="A15" s="193"/>
      <c r="B15" s="193"/>
      <c r="C15" s="193"/>
      <c r="D15" s="193"/>
      <c r="E15" s="193"/>
      <c r="F15" s="193"/>
      <c r="G15" s="193"/>
      <c r="H15" s="193"/>
      <c r="I15" s="193"/>
      <c r="J15" s="20"/>
      <c r="K15" s="20"/>
      <c r="L15" s="20"/>
      <c r="M15" s="20"/>
      <c r="N15" s="20"/>
    </row>
    <row r="16" spans="1:14" x14ac:dyDescent="0.15">
      <c r="A16" s="314" t="s">
        <v>168</v>
      </c>
      <c r="B16" s="314"/>
      <c r="C16" s="314"/>
      <c r="D16" s="314"/>
      <c r="E16" s="314"/>
      <c r="F16" s="314"/>
      <c r="G16" s="314"/>
      <c r="H16" s="314"/>
      <c r="I16" s="314"/>
    </row>
    <row r="17" spans="1:14" ht="41.25" customHeight="1" x14ac:dyDescent="0.15">
      <c r="A17" s="323" t="s">
        <v>287</v>
      </c>
      <c r="B17" s="324"/>
      <c r="C17" s="324"/>
      <c r="D17" s="324"/>
      <c r="E17" s="324"/>
      <c r="F17" s="324"/>
      <c r="G17" s="324"/>
      <c r="H17" s="324"/>
      <c r="I17" s="325"/>
      <c r="J17" s="5"/>
      <c r="K17" s="5"/>
      <c r="L17" s="5"/>
      <c r="M17" s="5"/>
      <c r="N17" s="5"/>
    </row>
    <row r="18" spans="1:14" ht="42.75" customHeight="1" x14ac:dyDescent="0.15">
      <c r="A18" s="326"/>
      <c r="B18" s="327"/>
      <c r="C18" s="327"/>
      <c r="D18" s="327"/>
      <c r="E18" s="327"/>
      <c r="F18" s="327"/>
      <c r="G18" s="327"/>
      <c r="H18" s="327"/>
      <c r="I18" s="328"/>
      <c r="J18" s="5"/>
      <c r="K18" s="5"/>
      <c r="L18" s="5"/>
      <c r="M18" s="5"/>
      <c r="N18" s="5"/>
    </row>
    <row r="19" spans="1:14" ht="42" customHeight="1" x14ac:dyDescent="0.15">
      <c r="A19" s="326"/>
      <c r="B19" s="327"/>
      <c r="C19" s="327"/>
      <c r="D19" s="327"/>
      <c r="E19" s="327"/>
      <c r="F19" s="327"/>
      <c r="G19" s="327"/>
      <c r="H19" s="327"/>
      <c r="I19" s="328"/>
      <c r="J19" s="5"/>
      <c r="K19" s="5"/>
      <c r="L19" s="5"/>
      <c r="M19" s="5"/>
      <c r="N19" s="5"/>
    </row>
    <row r="20" spans="1:14" ht="36" customHeight="1" x14ac:dyDescent="0.15">
      <c r="A20" s="326"/>
      <c r="B20" s="327"/>
      <c r="C20" s="327"/>
      <c r="D20" s="327"/>
      <c r="E20" s="327"/>
      <c r="F20" s="327"/>
      <c r="G20" s="327"/>
      <c r="H20" s="327"/>
      <c r="I20" s="328"/>
      <c r="J20" s="5"/>
      <c r="K20" s="5"/>
      <c r="L20" s="5"/>
      <c r="M20" s="5"/>
      <c r="N20" s="5"/>
    </row>
    <row r="21" spans="1:14" ht="24" customHeight="1" x14ac:dyDescent="0.15">
      <c r="A21" s="326"/>
      <c r="B21" s="327"/>
      <c r="C21" s="327"/>
      <c r="D21" s="327"/>
      <c r="E21" s="327"/>
      <c r="F21" s="327"/>
      <c r="G21" s="327"/>
      <c r="H21" s="327"/>
      <c r="I21" s="328"/>
      <c r="J21" s="5"/>
      <c r="K21" s="5"/>
      <c r="L21" s="5"/>
      <c r="M21" s="5"/>
      <c r="N21" s="5"/>
    </row>
    <row r="22" spans="1:14" ht="24" customHeight="1" x14ac:dyDescent="0.15">
      <c r="A22" s="326"/>
      <c r="B22" s="327"/>
      <c r="C22" s="327"/>
      <c r="D22" s="327"/>
      <c r="E22" s="327"/>
      <c r="F22" s="327"/>
      <c r="G22" s="327"/>
      <c r="H22" s="327"/>
      <c r="I22" s="328"/>
      <c r="J22" s="5"/>
      <c r="K22" s="5"/>
      <c r="L22" s="5"/>
      <c r="M22" s="5"/>
      <c r="N22" s="5"/>
    </row>
    <row r="23" spans="1:14" ht="48" customHeight="1" x14ac:dyDescent="0.15">
      <c r="A23" s="326"/>
      <c r="B23" s="327"/>
      <c r="C23" s="327"/>
      <c r="D23" s="327"/>
      <c r="E23" s="327"/>
      <c r="F23" s="327"/>
      <c r="G23" s="327"/>
      <c r="H23" s="327"/>
      <c r="I23" s="328"/>
      <c r="J23" s="5"/>
      <c r="K23" s="5"/>
      <c r="L23" s="5"/>
      <c r="M23" s="5"/>
      <c r="N23" s="5"/>
    </row>
    <row r="24" spans="1:14" ht="44.25" customHeight="1" x14ac:dyDescent="0.15">
      <c r="A24" s="326"/>
      <c r="B24" s="327"/>
      <c r="C24" s="327"/>
      <c r="D24" s="327"/>
      <c r="E24" s="327"/>
      <c r="F24" s="327"/>
      <c r="G24" s="327"/>
      <c r="H24" s="327"/>
      <c r="I24" s="328"/>
      <c r="J24" s="5"/>
      <c r="K24" s="5"/>
      <c r="L24" s="5"/>
      <c r="M24" s="5"/>
      <c r="N24" s="5"/>
    </row>
    <row r="25" spans="1:14" ht="29.25" customHeight="1" x14ac:dyDescent="0.15">
      <c r="A25" s="326"/>
      <c r="B25" s="327"/>
      <c r="C25" s="327"/>
      <c r="D25" s="327"/>
      <c r="E25" s="327"/>
      <c r="F25" s="327"/>
      <c r="G25" s="327"/>
      <c r="H25" s="327"/>
      <c r="I25" s="328"/>
      <c r="J25" s="5"/>
      <c r="K25" s="5"/>
      <c r="L25" s="5"/>
      <c r="M25" s="5"/>
      <c r="N25" s="5"/>
    </row>
    <row r="26" spans="1:14" ht="33.75" customHeight="1" x14ac:dyDescent="0.15">
      <c r="A26" s="326"/>
      <c r="B26" s="327"/>
      <c r="C26" s="327"/>
      <c r="D26" s="327"/>
      <c r="E26" s="327"/>
      <c r="F26" s="327"/>
      <c r="G26" s="327"/>
      <c r="H26" s="327"/>
      <c r="I26" s="328"/>
      <c r="J26" s="5"/>
      <c r="K26" s="5"/>
      <c r="L26" s="5"/>
      <c r="M26" s="5"/>
      <c r="N26" s="5"/>
    </row>
    <row r="27" spans="1:14" ht="38.25" customHeight="1" x14ac:dyDescent="0.15">
      <c r="A27" s="326"/>
      <c r="B27" s="327"/>
      <c r="C27" s="327"/>
      <c r="D27" s="327"/>
      <c r="E27" s="327"/>
      <c r="F27" s="327"/>
      <c r="G27" s="327"/>
      <c r="H27" s="327"/>
      <c r="I27" s="328"/>
      <c r="J27" s="5"/>
      <c r="K27" s="5"/>
      <c r="L27" s="5"/>
      <c r="M27" s="5"/>
      <c r="N27" s="5"/>
    </row>
    <row r="28" spans="1:14" ht="58.5" customHeight="1" x14ac:dyDescent="0.15">
      <c r="A28" s="326"/>
      <c r="B28" s="327"/>
      <c r="C28" s="327"/>
      <c r="D28" s="327"/>
      <c r="E28" s="327"/>
      <c r="F28" s="327"/>
      <c r="G28" s="327"/>
      <c r="H28" s="327"/>
      <c r="I28" s="328"/>
      <c r="J28" s="5"/>
      <c r="K28" s="5"/>
      <c r="L28" s="5"/>
      <c r="M28" s="5"/>
      <c r="N28" s="5"/>
    </row>
    <row r="29" spans="1:14" ht="72.75" customHeight="1" x14ac:dyDescent="0.15">
      <c r="A29" s="329"/>
      <c r="B29" s="330"/>
      <c r="C29" s="330"/>
      <c r="D29" s="330"/>
      <c r="E29" s="330"/>
      <c r="F29" s="330"/>
      <c r="G29" s="330"/>
      <c r="H29" s="330"/>
      <c r="I29" s="331"/>
      <c r="J29" s="5"/>
      <c r="K29" s="5"/>
      <c r="L29" s="5"/>
      <c r="M29" s="5"/>
      <c r="N29" s="5"/>
    </row>
    <row r="30" spans="1:14" x14ac:dyDescent="0.15">
      <c r="A30" s="2"/>
    </row>
    <row r="31" spans="1:14" ht="19.5" customHeight="1" x14ac:dyDescent="0.15">
      <c r="A31" s="10" t="s">
        <v>169</v>
      </c>
      <c r="B31" s="10"/>
      <c r="C31" s="10"/>
      <c r="D31" s="10"/>
      <c r="E31" s="10"/>
      <c r="F31" s="10"/>
      <c r="G31" s="10"/>
      <c r="H31" s="10"/>
      <c r="I31" s="10"/>
    </row>
    <row r="32" spans="1:14" ht="82.5" customHeight="1" x14ac:dyDescent="0.15">
      <c r="A32" s="318" t="s">
        <v>149</v>
      </c>
      <c r="B32" s="319"/>
      <c r="C32" s="319"/>
      <c r="D32" s="319"/>
      <c r="E32" s="319"/>
      <c r="F32" s="319"/>
      <c r="G32" s="319"/>
      <c r="H32" s="319"/>
      <c r="I32" s="320"/>
    </row>
    <row r="33" spans="1:9" ht="24" customHeight="1" x14ac:dyDescent="0.15">
      <c r="A33" s="17"/>
      <c r="B33" s="9"/>
      <c r="C33" s="9"/>
      <c r="D33" s="9"/>
      <c r="E33" s="9"/>
      <c r="F33" s="9"/>
      <c r="G33" s="9"/>
      <c r="H33" s="9"/>
      <c r="I33" s="9"/>
    </row>
    <row r="34" spans="1:9" x14ac:dyDescent="0.15">
      <c r="A34" s="10" t="s">
        <v>151</v>
      </c>
      <c r="B34" s="10"/>
      <c r="C34" s="10"/>
      <c r="D34" s="10"/>
      <c r="E34" s="10"/>
      <c r="F34" s="10"/>
      <c r="G34" s="10"/>
      <c r="H34" s="10"/>
      <c r="I34" s="10"/>
    </row>
    <row r="35" spans="1:9" ht="102.75" customHeight="1" x14ac:dyDescent="0.15">
      <c r="A35" s="312" t="s">
        <v>173</v>
      </c>
      <c r="B35" s="312"/>
      <c r="C35" s="312"/>
      <c r="D35" s="312"/>
      <c r="E35" s="312"/>
      <c r="F35" s="312"/>
      <c r="G35" s="312"/>
      <c r="H35" s="312"/>
      <c r="I35" s="312"/>
    </row>
    <row r="36" spans="1:9" ht="102.75" customHeight="1" x14ac:dyDescent="0.15">
      <c r="A36" s="312"/>
      <c r="B36" s="312"/>
      <c r="C36" s="312"/>
      <c r="D36" s="312"/>
      <c r="E36" s="312"/>
      <c r="F36" s="312"/>
      <c r="G36" s="312"/>
      <c r="H36" s="312"/>
      <c r="I36" s="312"/>
    </row>
    <row r="37" spans="1:9" ht="114" customHeight="1" x14ac:dyDescent="0.15">
      <c r="A37" s="312"/>
      <c r="B37" s="312"/>
      <c r="C37" s="312"/>
      <c r="D37" s="312"/>
      <c r="E37" s="312"/>
      <c r="F37" s="312"/>
      <c r="G37" s="312"/>
      <c r="H37" s="312"/>
      <c r="I37" s="312"/>
    </row>
  </sheetData>
  <sheetProtection selectLockedCells="1"/>
  <mergeCells count="17">
    <mergeCell ref="A6:I6"/>
    <mergeCell ref="A3:I3"/>
    <mergeCell ref="A4:I4"/>
    <mergeCell ref="A35:I37"/>
    <mergeCell ref="A7:N7"/>
    <mergeCell ref="A17:I29"/>
    <mergeCell ref="A13:I13"/>
    <mergeCell ref="A14:I14"/>
    <mergeCell ref="A16:I16"/>
    <mergeCell ref="A15:I15"/>
    <mergeCell ref="D9:E9"/>
    <mergeCell ref="D10:E10"/>
    <mergeCell ref="D11:E11"/>
    <mergeCell ref="F9:I9"/>
    <mergeCell ref="F10:I10"/>
    <mergeCell ref="F11:H11"/>
    <mergeCell ref="A32:I32"/>
  </mergeCells>
  <phoneticPr fontId="2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4"/>
  <sheetViews>
    <sheetView showGridLines="0" view="pageBreakPreview" zoomScaleNormal="100" zoomScaleSheetLayoutView="100" workbookViewId="0">
      <selection sqref="A1:D1"/>
    </sheetView>
  </sheetViews>
  <sheetFormatPr defaultRowHeight="13.5" x14ac:dyDescent="0.15"/>
  <cols>
    <col min="1" max="1" width="11.125" style="19" customWidth="1"/>
    <col min="2" max="2" width="18" style="19" customWidth="1"/>
    <col min="3" max="3" width="16.75" style="19" bestFit="1" customWidth="1"/>
    <col min="4" max="4" width="37.625" style="19" customWidth="1"/>
    <col min="5" max="16384" width="9" style="19"/>
  </cols>
  <sheetData>
    <row r="1" spans="1:4" x14ac:dyDescent="0.15">
      <c r="A1" s="188"/>
      <c r="B1" s="189"/>
      <c r="C1" s="189"/>
      <c r="D1" s="189"/>
    </row>
    <row r="2" spans="1:4" ht="21.2" customHeight="1" x14ac:dyDescent="0.15">
      <c r="C2" s="13" t="s">
        <v>0</v>
      </c>
      <c r="D2" s="171"/>
    </row>
    <row r="3" spans="1:4" x14ac:dyDescent="0.15">
      <c r="A3" s="1"/>
    </row>
    <row r="4" spans="1:4" ht="32.25" customHeight="1" x14ac:dyDescent="0.15">
      <c r="A4" s="193" t="s">
        <v>272</v>
      </c>
      <c r="B4" s="193"/>
      <c r="C4" s="193"/>
      <c r="D4" s="193"/>
    </row>
    <row r="5" spans="1:4" x14ac:dyDescent="0.15">
      <c r="A5" s="1"/>
    </row>
    <row r="6" spans="1:4" ht="29.65" customHeight="1" x14ac:dyDescent="0.15">
      <c r="A6" s="80" t="s">
        <v>1</v>
      </c>
      <c r="B6" s="192"/>
      <c r="C6" s="192"/>
      <c r="D6" s="192"/>
    </row>
    <row r="7" spans="1:4" ht="82.5" customHeight="1" x14ac:dyDescent="0.15">
      <c r="A7" s="192" t="s">
        <v>2</v>
      </c>
      <c r="B7" s="194" t="s">
        <v>3</v>
      </c>
      <c r="C7" s="194"/>
      <c r="D7" s="194"/>
    </row>
    <row r="8" spans="1:4" ht="82.5" customHeight="1" x14ac:dyDescent="0.15">
      <c r="A8" s="192"/>
      <c r="B8" s="194" t="s">
        <v>4</v>
      </c>
      <c r="C8" s="194"/>
      <c r="D8" s="194"/>
    </row>
    <row r="9" spans="1:4" ht="82.5" customHeight="1" x14ac:dyDescent="0.15">
      <c r="A9" s="192"/>
      <c r="B9" s="194" t="s">
        <v>5</v>
      </c>
      <c r="C9" s="194"/>
      <c r="D9" s="194"/>
    </row>
    <row r="10" spans="1:4" ht="82.5" customHeight="1" x14ac:dyDescent="0.15">
      <c r="A10" s="192"/>
      <c r="B10" s="194" t="s">
        <v>6</v>
      </c>
      <c r="C10" s="194"/>
      <c r="D10" s="194"/>
    </row>
    <row r="11" spans="1:4" ht="82.5" customHeight="1" x14ac:dyDescent="0.15">
      <c r="A11" s="192"/>
      <c r="B11" s="194" t="s">
        <v>7</v>
      </c>
      <c r="C11" s="194"/>
      <c r="D11" s="194"/>
    </row>
    <row r="12" spans="1:4" ht="82.5" customHeight="1" x14ac:dyDescent="0.15">
      <c r="A12" s="192"/>
      <c r="B12" s="194" t="s">
        <v>8</v>
      </c>
      <c r="C12" s="194"/>
      <c r="D12" s="194"/>
    </row>
    <row r="13" spans="1:4" ht="82.5" customHeight="1" x14ac:dyDescent="0.15">
      <c r="A13" s="192"/>
      <c r="B13" s="194" t="s">
        <v>9</v>
      </c>
      <c r="C13" s="194"/>
      <c r="D13" s="194"/>
    </row>
    <row r="14" spans="1:4" x14ac:dyDescent="0.15">
      <c r="A14" s="190" t="s">
        <v>10</v>
      </c>
      <c r="B14" s="191"/>
      <c r="C14" s="191"/>
      <c r="D14" s="191"/>
    </row>
  </sheetData>
  <sheetProtection selectLockedCells="1"/>
  <mergeCells count="12">
    <mergeCell ref="A1:D1"/>
    <mergeCell ref="A14:D14"/>
    <mergeCell ref="A7:A13"/>
    <mergeCell ref="A4:D4"/>
    <mergeCell ref="B6:D6"/>
    <mergeCell ref="B7:D7"/>
    <mergeCell ref="B8:D8"/>
    <mergeCell ref="B9:D9"/>
    <mergeCell ref="B10:D10"/>
    <mergeCell ref="B11:D11"/>
    <mergeCell ref="B12:D12"/>
    <mergeCell ref="B13:D13"/>
  </mergeCells>
  <phoneticPr fontId="22"/>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2"/>
  <sheetViews>
    <sheetView showGridLines="0" view="pageBreakPreview" zoomScaleNormal="100" zoomScaleSheetLayoutView="100" workbookViewId="0"/>
  </sheetViews>
  <sheetFormatPr defaultRowHeight="13.5" x14ac:dyDescent="0.15"/>
  <cols>
    <col min="1" max="1" width="6.375" style="19" customWidth="1"/>
    <col min="2" max="2" width="7.625" style="19" customWidth="1"/>
    <col min="3" max="3" width="8.125" style="19" customWidth="1"/>
    <col min="4" max="6" width="7.625" style="19" customWidth="1"/>
    <col min="7" max="7" width="8.125" style="19" customWidth="1"/>
    <col min="8" max="8" width="7.625" style="19" customWidth="1"/>
    <col min="9" max="9" width="8.125" style="19" customWidth="1"/>
    <col min="10" max="10" width="7.625" style="19" customWidth="1"/>
    <col min="11" max="11" width="12.25" style="19" bestFit="1" customWidth="1"/>
    <col min="12" max="16384" width="9" style="19"/>
  </cols>
  <sheetData>
    <row r="1" spans="1:14" ht="13.5" customHeight="1" x14ac:dyDescent="0.15">
      <c r="A1" s="137"/>
      <c r="B1" s="20"/>
      <c r="C1" s="20"/>
      <c r="D1" s="20"/>
      <c r="E1" s="20"/>
      <c r="F1" s="20"/>
      <c r="G1" s="20"/>
      <c r="H1" s="20"/>
      <c r="I1" s="20"/>
      <c r="J1" s="20"/>
      <c r="K1" s="20"/>
      <c r="L1" s="20"/>
      <c r="M1" s="20"/>
      <c r="N1" s="20"/>
    </row>
    <row r="2" spans="1:14" ht="21.2" customHeight="1" x14ac:dyDescent="0.15">
      <c r="A2" s="7"/>
      <c r="B2" s="7"/>
      <c r="D2" s="206" t="s">
        <v>96</v>
      </c>
      <c r="E2" s="206"/>
      <c r="F2" s="206"/>
      <c r="G2" s="207"/>
      <c r="H2" s="207"/>
      <c r="I2" s="207"/>
      <c r="J2" s="207"/>
      <c r="K2" s="207"/>
    </row>
    <row r="3" spans="1:14" ht="19.5" customHeight="1" x14ac:dyDescent="0.15">
      <c r="A3" s="1"/>
    </row>
    <row r="4" spans="1:14" ht="13.5" customHeight="1" x14ac:dyDescent="0.15">
      <c r="A4" s="193" t="s">
        <v>273</v>
      </c>
      <c r="B4" s="193"/>
      <c r="C4" s="193"/>
      <c r="D4" s="193"/>
      <c r="E4" s="193"/>
      <c r="F4" s="193"/>
      <c r="G4" s="193"/>
      <c r="H4" s="193"/>
      <c r="I4" s="193"/>
      <c r="J4" s="193"/>
      <c r="K4" s="193"/>
      <c r="L4" s="20"/>
      <c r="M4" s="20"/>
      <c r="N4" s="20"/>
    </row>
    <row r="5" spans="1:14" x14ac:dyDescent="0.15">
      <c r="A5" s="1"/>
    </row>
    <row r="6" spans="1:14" x14ac:dyDescent="0.15">
      <c r="A6" s="188" t="s">
        <v>11</v>
      </c>
      <c r="B6" s="189"/>
      <c r="C6" s="189"/>
      <c r="D6" s="189"/>
      <c r="E6" s="189"/>
      <c r="F6" s="189"/>
      <c r="G6" s="189"/>
      <c r="H6" s="189"/>
      <c r="I6" s="189"/>
      <c r="J6" s="189"/>
      <c r="K6" s="189"/>
      <c r="L6" s="189"/>
      <c r="M6" s="189"/>
      <c r="N6" s="189"/>
    </row>
    <row r="7" spans="1:14" x14ac:dyDescent="0.15">
      <c r="A7" s="1"/>
    </row>
    <row r="8" spans="1:14" ht="40.15" customHeight="1" x14ac:dyDescent="0.15">
      <c r="A8" s="80"/>
      <c r="B8" s="192" t="s">
        <v>12</v>
      </c>
      <c r="C8" s="192"/>
      <c r="D8" s="192" t="s">
        <v>13</v>
      </c>
      <c r="E8" s="192"/>
      <c r="F8" s="80" t="s">
        <v>14</v>
      </c>
      <c r="G8" s="192" t="s">
        <v>15</v>
      </c>
      <c r="H8" s="192"/>
      <c r="I8" s="80" t="s">
        <v>191</v>
      </c>
      <c r="J8" s="80" t="s">
        <v>192</v>
      </c>
      <c r="K8" s="80" t="s">
        <v>16</v>
      </c>
    </row>
    <row r="9" spans="1:14" ht="23.25" customHeight="1" x14ac:dyDescent="0.15">
      <c r="A9" s="80">
        <v>1</v>
      </c>
      <c r="B9" s="192"/>
      <c r="C9" s="192"/>
      <c r="D9" s="192"/>
      <c r="E9" s="192"/>
      <c r="F9" s="80"/>
      <c r="G9" s="192"/>
      <c r="H9" s="192"/>
      <c r="I9" s="80"/>
      <c r="J9" s="80"/>
      <c r="K9" s="80"/>
    </row>
    <row r="10" spans="1:14" ht="23.25" customHeight="1" x14ac:dyDescent="0.15">
      <c r="A10" s="80">
        <v>2</v>
      </c>
      <c r="B10" s="192"/>
      <c r="C10" s="192"/>
      <c r="D10" s="192"/>
      <c r="E10" s="192"/>
      <c r="F10" s="80"/>
      <c r="G10" s="192"/>
      <c r="H10" s="192"/>
      <c r="I10" s="80"/>
      <c r="J10" s="80"/>
      <c r="K10" s="80"/>
    </row>
    <row r="11" spans="1:14" ht="23.25" customHeight="1" x14ac:dyDescent="0.15">
      <c r="A11" s="80">
        <v>3</v>
      </c>
      <c r="B11" s="192"/>
      <c r="C11" s="192"/>
      <c r="D11" s="192"/>
      <c r="E11" s="192"/>
      <c r="F11" s="80"/>
      <c r="G11" s="192"/>
      <c r="H11" s="192"/>
      <c r="I11" s="80"/>
      <c r="J11" s="80"/>
      <c r="K11" s="80"/>
    </row>
    <row r="12" spans="1:14" ht="23.25" customHeight="1" x14ac:dyDescent="0.15">
      <c r="A12" s="80">
        <v>4</v>
      </c>
      <c r="B12" s="192"/>
      <c r="C12" s="192"/>
      <c r="D12" s="192"/>
      <c r="E12" s="192"/>
      <c r="F12" s="80"/>
      <c r="G12" s="192"/>
      <c r="H12" s="192"/>
      <c r="I12" s="80"/>
      <c r="J12" s="80"/>
      <c r="K12" s="80"/>
    </row>
    <row r="13" spans="1:14" ht="23.25" customHeight="1" x14ac:dyDescent="0.15">
      <c r="A13" s="80">
        <v>5</v>
      </c>
      <c r="B13" s="192"/>
      <c r="C13" s="192"/>
      <c r="D13" s="192"/>
      <c r="E13" s="192"/>
      <c r="F13" s="80"/>
      <c r="G13" s="192"/>
      <c r="H13" s="192"/>
      <c r="I13" s="80"/>
      <c r="J13" s="80"/>
      <c r="K13" s="80"/>
    </row>
    <row r="14" spans="1:14" ht="23.25" customHeight="1" x14ac:dyDescent="0.15">
      <c r="A14" s="80">
        <v>6</v>
      </c>
      <c r="B14" s="192"/>
      <c r="C14" s="192"/>
      <c r="D14" s="192"/>
      <c r="E14" s="192"/>
      <c r="F14" s="80"/>
      <c r="G14" s="192"/>
      <c r="H14" s="192"/>
      <c r="I14" s="80"/>
      <c r="J14" s="80"/>
      <c r="K14" s="80"/>
    </row>
    <row r="15" spans="1:14" ht="23.25" customHeight="1" x14ac:dyDescent="0.15">
      <c r="A15" s="80">
        <v>7</v>
      </c>
      <c r="B15" s="192"/>
      <c r="C15" s="192"/>
      <c r="D15" s="192"/>
      <c r="E15" s="192"/>
      <c r="F15" s="80"/>
      <c r="G15" s="192"/>
      <c r="H15" s="192"/>
      <c r="I15" s="80"/>
      <c r="J15" s="80"/>
      <c r="K15" s="80"/>
    </row>
    <row r="16" spans="1:14" ht="23.25" customHeight="1" x14ac:dyDescent="0.15">
      <c r="A16" s="80">
        <v>8</v>
      </c>
      <c r="B16" s="192"/>
      <c r="C16" s="192"/>
      <c r="D16" s="192"/>
      <c r="E16" s="192"/>
      <c r="F16" s="80"/>
      <c r="G16" s="192"/>
      <c r="H16" s="192"/>
      <c r="I16" s="80"/>
      <c r="J16" s="80"/>
      <c r="K16" s="80"/>
    </row>
    <row r="17" spans="1:14" ht="23.25" customHeight="1" x14ac:dyDescent="0.15">
      <c r="A17" s="80">
        <v>9</v>
      </c>
      <c r="B17" s="192"/>
      <c r="C17" s="192"/>
      <c r="D17" s="192"/>
      <c r="E17" s="192"/>
      <c r="F17" s="80"/>
      <c r="G17" s="192"/>
      <c r="H17" s="192"/>
      <c r="I17" s="80"/>
      <c r="J17" s="80"/>
      <c r="K17" s="80"/>
    </row>
    <row r="18" spans="1:14" ht="23.25" customHeight="1" x14ac:dyDescent="0.15">
      <c r="A18" s="80">
        <v>10</v>
      </c>
      <c r="B18" s="192"/>
      <c r="C18" s="192"/>
      <c r="D18" s="192"/>
      <c r="E18" s="192"/>
      <c r="F18" s="80"/>
      <c r="G18" s="192"/>
      <c r="H18" s="192"/>
      <c r="I18" s="80"/>
      <c r="J18" s="80"/>
      <c r="K18" s="80"/>
    </row>
    <row r="19" spans="1:14" ht="23.25" customHeight="1" x14ac:dyDescent="0.15">
      <c r="A19" s="80">
        <v>11</v>
      </c>
      <c r="B19" s="192"/>
      <c r="C19" s="192"/>
      <c r="D19" s="192"/>
      <c r="E19" s="192"/>
      <c r="F19" s="80"/>
      <c r="G19" s="192"/>
      <c r="H19" s="192"/>
      <c r="I19" s="80"/>
      <c r="J19" s="80"/>
      <c r="K19" s="80"/>
    </row>
    <row r="20" spans="1:14" ht="23.25" customHeight="1" x14ac:dyDescent="0.15">
      <c r="A20" s="80">
        <v>12</v>
      </c>
      <c r="B20" s="192"/>
      <c r="C20" s="192"/>
      <c r="D20" s="192"/>
      <c r="E20" s="192"/>
      <c r="F20" s="80"/>
      <c r="G20" s="192"/>
      <c r="H20" s="192"/>
      <c r="I20" s="80"/>
      <c r="J20" s="80"/>
      <c r="K20" s="80"/>
    </row>
    <row r="21" spans="1:14" ht="23.25" customHeight="1" x14ac:dyDescent="0.15">
      <c r="A21" s="80">
        <v>13</v>
      </c>
      <c r="B21" s="192"/>
      <c r="C21" s="192"/>
      <c r="D21" s="192"/>
      <c r="E21" s="192"/>
      <c r="F21" s="80"/>
      <c r="G21" s="192"/>
      <c r="H21" s="192"/>
      <c r="I21" s="80"/>
      <c r="J21" s="80"/>
      <c r="K21" s="80"/>
    </row>
    <row r="22" spans="1:14" ht="23.25" customHeight="1" x14ac:dyDescent="0.15">
      <c r="A22" s="80">
        <v>14</v>
      </c>
      <c r="B22" s="192"/>
      <c r="C22" s="192"/>
      <c r="D22" s="192"/>
      <c r="E22" s="192"/>
      <c r="F22" s="80"/>
      <c r="G22" s="192"/>
      <c r="H22" s="192"/>
      <c r="I22" s="80"/>
      <c r="J22" s="80"/>
      <c r="K22" s="80"/>
    </row>
    <row r="23" spans="1:14" ht="23.25" customHeight="1" x14ac:dyDescent="0.15">
      <c r="A23" s="80">
        <v>15</v>
      </c>
      <c r="B23" s="192"/>
      <c r="C23" s="192"/>
      <c r="D23" s="192"/>
      <c r="E23" s="192"/>
      <c r="F23" s="80"/>
      <c r="G23" s="192"/>
      <c r="H23" s="192"/>
      <c r="I23" s="80"/>
      <c r="J23" s="80"/>
      <c r="K23" s="80"/>
    </row>
    <row r="24" spans="1:14" ht="23.25" customHeight="1" x14ac:dyDescent="0.15">
      <c r="A24" s="80">
        <v>16</v>
      </c>
      <c r="B24" s="192"/>
      <c r="C24" s="192"/>
      <c r="D24" s="192"/>
      <c r="E24" s="192"/>
      <c r="F24" s="80"/>
      <c r="G24" s="192"/>
      <c r="H24" s="192"/>
      <c r="I24" s="80"/>
      <c r="J24" s="80"/>
      <c r="K24" s="80"/>
    </row>
    <row r="25" spans="1:14" ht="23.25" customHeight="1" x14ac:dyDescent="0.15">
      <c r="A25" s="80">
        <v>17</v>
      </c>
      <c r="B25" s="192"/>
      <c r="C25" s="192"/>
      <c r="D25" s="192"/>
      <c r="E25" s="192"/>
      <c r="F25" s="80"/>
      <c r="G25" s="192"/>
      <c r="H25" s="192"/>
      <c r="I25" s="80"/>
      <c r="J25" s="80"/>
      <c r="K25" s="80"/>
    </row>
    <row r="26" spans="1:14" ht="23.25" customHeight="1" x14ac:dyDescent="0.15">
      <c r="A26" s="80">
        <v>18</v>
      </c>
      <c r="B26" s="192"/>
      <c r="C26" s="192"/>
      <c r="D26" s="192"/>
      <c r="E26" s="192"/>
      <c r="F26" s="80"/>
      <c r="G26" s="192"/>
      <c r="H26" s="192"/>
      <c r="I26" s="80"/>
      <c r="J26" s="80"/>
      <c r="K26" s="80"/>
    </row>
    <row r="27" spans="1:14" ht="23.25" customHeight="1" x14ac:dyDescent="0.15">
      <c r="A27" s="80">
        <v>19</v>
      </c>
      <c r="B27" s="192"/>
      <c r="C27" s="192"/>
      <c r="D27" s="192"/>
      <c r="E27" s="192"/>
      <c r="F27" s="80"/>
      <c r="G27" s="192"/>
      <c r="H27" s="192"/>
      <c r="I27" s="80"/>
      <c r="J27" s="80"/>
      <c r="K27" s="80"/>
    </row>
    <row r="28" spans="1:14" ht="23.25" customHeight="1" x14ac:dyDescent="0.15">
      <c r="A28" s="80">
        <v>20</v>
      </c>
      <c r="B28" s="192"/>
      <c r="C28" s="192"/>
      <c r="D28" s="192"/>
      <c r="E28" s="192"/>
      <c r="F28" s="80"/>
      <c r="G28" s="192"/>
      <c r="H28" s="192"/>
      <c r="I28" s="80"/>
      <c r="J28" s="80"/>
      <c r="K28" s="80"/>
    </row>
    <row r="29" spans="1:14" ht="34.5" customHeight="1" x14ac:dyDescent="0.15">
      <c r="A29" s="186" t="s">
        <v>193</v>
      </c>
      <c r="B29" s="186"/>
      <c r="C29" s="186"/>
      <c r="D29" s="186"/>
      <c r="E29" s="186"/>
      <c r="F29" s="186"/>
      <c r="G29" s="186"/>
      <c r="H29" s="186"/>
      <c r="I29" s="186"/>
      <c r="J29" s="186"/>
      <c r="K29" s="186"/>
    </row>
    <row r="30" spans="1:14" s="130" customFormat="1" x14ac:dyDescent="0.15">
      <c r="A30" s="133" t="s">
        <v>242</v>
      </c>
      <c r="B30" s="128"/>
      <c r="C30" s="128"/>
      <c r="D30" s="128"/>
      <c r="E30" s="128"/>
      <c r="F30" s="128"/>
      <c r="G30" s="128"/>
      <c r="H30" s="128"/>
      <c r="I30" s="128"/>
      <c r="J30" s="128"/>
      <c r="K30" s="128"/>
      <c r="L30" s="20"/>
      <c r="M30" s="20"/>
      <c r="N30" s="20"/>
    </row>
    <row r="31" spans="1:14" ht="12" customHeight="1" x14ac:dyDescent="0.15">
      <c r="A31" s="11"/>
      <c r="B31" s="20" t="s">
        <v>239</v>
      </c>
    </row>
    <row r="32" spans="1:14" s="130" customFormat="1" ht="12" customHeight="1" x14ac:dyDescent="0.15">
      <c r="A32" s="129"/>
      <c r="B32" s="20" t="s">
        <v>240</v>
      </c>
    </row>
    <row r="33" spans="1:14" s="130" customFormat="1" ht="12" customHeight="1" x14ac:dyDescent="0.15">
      <c r="A33" s="129"/>
      <c r="B33" s="20" t="s">
        <v>241</v>
      </c>
    </row>
    <row r="34" spans="1:14" s="132" customFormat="1" ht="12" customHeight="1" x14ac:dyDescent="0.15">
      <c r="A34" s="131"/>
      <c r="B34" s="20"/>
    </row>
    <row r="35" spans="1:14" x14ac:dyDescent="0.15">
      <c r="A35" s="1"/>
    </row>
    <row r="36" spans="1:14" ht="13.5" customHeight="1" x14ac:dyDescent="0.15">
      <c r="A36" s="137" t="s">
        <v>17</v>
      </c>
      <c r="B36" s="20"/>
      <c r="C36" s="20"/>
      <c r="D36" s="20"/>
      <c r="E36" s="20"/>
      <c r="F36" s="20"/>
      <c r="G36" s="20"/>
      <c r="H36" s="20"/>
      <c r="I36" s="20"/>
      <c r="J36" s="20"/>
      <c r="K36" s="20"/>
      <c r="L36" s="20"/>
      <c r="M36" s="20"/>
      <c r="N36" s="20"/>
    </row>
    <row r="37" spans="1:14" x14ac:dyDescent="0.15">
      <c r="A37" s="1"/>
    </row>
    <row r="38" spans="1:14" ht="16.7" customHeight="1" x14ac:dyDescent="0.15">
      <c r="A38" s="196" t="s">
        <v>194</v>
      </c>
      <c r="B38" s="202"/>
      <c r="C38" s="196" t="s">
        <v>18</v>
      </c>
      <c r="D38" s="197"/>
      <c r="E38" s="4"/>
      <c r="F38" s="4"/>
      <c r="G38" s="14"/>
      <c r="H38" s="4"/>
      <c r="I38" s="14"/>
      <c r="J38" s="3"/>
    </row>
    <row r="39" spans="1:14" ht="16.7" customHeight="1" x14ac:dyDescent="0.15">
      <c r="A39" s="198"/>
      <c r="B39" s="199"/>
      <c r="C39" s="198"/>
      <c r="D39" s="199"/>
      <c r="E39" s="196" t="s">
        <v>19</v>
      </c>
      <c r="F39" s="202"/>
      <c r="G39" s="203" t="s">
        <v>131</v>
      </c>
      <c r="H39" s="204"/>
      <c r="I39" s="204"/>
      <c r="J39" s="205"/>
    </row>
    <row r="40" spans="1:14" ht="16.7" customHeight="1" x14ac:dyDescent="0.15">
      <c r="A40" s="200"/>
      <c r="B40" s="201"/>
      <c r="C40" s="200"/>
      <c r="D40" s="201"/>
      <c r="E40" s="200"/>
      <c r="F40" s="201"/>
      <c r="G40" s="203" t="s">
        <v>20</v>
      </c>
      <c r="H40" s="205"/>
      <c r="I40" s="203" t="s">
        <v>21</v>
      </c>
      <c r="J40" s="205"/>
    </row>
    <row r="41" spans="1:14" ht="24.4" customHeight="1" x14ac:dyDescent="0.15">
      <c r="A41" s="30">
        <f>No.9常勤換算計算書!G30</f>
        <v>0</v>
      </c>
      <c r="B41" s="15" t="s">
        <v>22</v>
      </c>
      <c r="C41" s="30" t="e">
        <f>E41+G41</f>
        <v>#DIV/0!</v>
      </c>
      <c r="D41" s="15" t="s">
        <v>22</v>
      </c>
      <c r="E41" s="148"/>
      <c r="F41" s="15" t="s">
        <v>22</v>
      </c>
      <c r="G41" s="30" t="e">
        <f>No.9常勤換算計算書!C17</f>
        <v>#DIV/0!</v>
      </c>
      <c r="H41" s="15" t="s">
        <v>22</v>
      </c>
      <c r="I41" s="147">
        <f>COUNTA(No.9常勤換算計算書!B5:B14)</f>
        <v>0</v>
      </c>
      <c r="J41" s="15" t="s">
        <v>22</v>
      </c>
      <c r="K41" s="16"/>
    </row>
    <row r="42" spans="1:14" hidden="1" x14ac:dyDescent="0.15">
      <c r="A42" s="5"/>
      <c r="B42" s="5"/>
      <c r="C42" s="5"/>
      <c r="D42" s="5"/>
      <c r="E42" s="5"/>
      <c r="F42" s="5"/>
      <c r="G42" s="5"/>
      <c r="H42" s="5"/>
      <c r="I42" s="5"/>
      <c r="J42" s="5"/>
      <c r="K42" s="5"/>
      <c r="L42" s="5"/>
      <c r="M42" s="5"/>
    </row>
    <row r="43" spans="1:14" x14ac:dyDescent="0.15">
      <c r="A43" s="11"/>
    </row>
    <row r="44" spans="1:14" x14ac:dyDescent="0.15">
      <c r="A44" s="188" t="s">
        <v>23</v>
      </c>
      <c r="B44" s="189"/>
      <c r="C44" s="189"/>
      <c r="D44" s="189"/>
      <c r="E44" s="189"/>
      <c r="F44" s="189"/>
      <c r="G44" s="189"/>
      <c r="H44" s="189"/>
      <c r="I44" s="189"/>
      <c r="J44" s="189"/>
      <c r="K44" s="189"/>
      <c r="L44" s="189"/>
      <c r="M44" s="189"/>
      <c r="N44" s="189"/>
    </row>
    <row r="45" spans="1:14" x14ac:dyDescent="0.15">
      <c r="A45" s="1"/>
    </row>
    <row r="46" spans="1:14" x14ac:dyDescent="0.15">
      <c r="A46" s="190" t="s">
        <v>195</v>
      </c>
      <c r="B46" s="191"/>
      <c r="C46" s="191"/>
      <c r="D46" s="191"/>
      <c r="E46" s="191"/>
      <c r="F46" s="191"/>
      <c r="G46" s="191"/>
      <c r="H46" s="191"/>
      <c r="I46" s="191"/>
      <c r="J46" s="191"/>
      <c r="K46" s="191"/>
      <c r="L46" s="191"/>
      <c r="M46" s="191"/>
      <c r="N46" s="191"/>
    </row>
    <row r="47" spans="1:14" ht="27.2" customHeight="1" x14ac:dyDescent="0.15">
      <c r="A47" s="80"/>
      <c r="B47" s="192" t="s">
        <v>24</v>
      </c>
      <c r="C47" s="192"/>
      <c r="D47" s="192"/>
      <c r="E47" s="80" t="s">
        <v>132</v>
      </c>
      <c r="F47" s="80" t="s">
        <v>133</v>
      </c>
      <c r="G47" s="192" t="s">
        <v>25</v>
      </c>
      <c r="H47" s="192"/>
      <c r="I47" s="192"/>
      <c r="J47" s="192"/>
      <c r="K47" s="192"/>
      <c r="L47" s="74"/>
      <c r="M47" s="74"/>
      <c r="N47" s="74"/>
    </row>
    <row r="48" spans="1:14" ht="27.2" customHeight="1" x14ac:dyDescent="0.15">
      <c r="A48" s="80">
        <v>1</v>
      </c>
      <c r="B48" s="192"/>
      <c r="C48" s="192"/>
      <c r="D48" s="192"/>
      <c r="E48" s="80"/>
      <c r="F48" s="80"/>
      <c r="G48" s="192"/>
      <c r="H48" s="192"/>
      <c r="I48" s="192"/>
      <c r="J48" s="192"/>
      <c r="K48" s="192"/>
      <c r="L48" s="74"/>
      <c r="M48" s="74"/>
      <c r="N48" s="74"/>
    </row>
    <row r="49" spans="1:14" ht="27.2" customHeight="1" x14ac:dyDescent="0.15">
      <c r="A49" s="80">
        <v>2</v>
      </c>
      <c r="B49" s="192"/>
      <c r="C49" s="192"/>
      <c r="D49" s="192"/>
      <c r="E49" s="80"/>
      <c r="F49" s="80"/>
      <c r="G49" s="192"/>
      <c r="H49" s="192"/>
      <c r="I49" s="192"/>
      <c r="J49" s="192"/>
      <c r="K49" s="192"/>
      <c r="L49" s="74"/>
      <c r="M49" s="74"/>
      <c r="N49" s="74"/>
    </row>
    <row r="50" spans="1:14" ht="27.2" customHeight="1" x14ac:dyDescent="0.15">
      <c r="A50" s="80">
        <v>3</v>
      </c>
      <c r="B50" s="192"/>
      <c r="C50" s="192"/>
      <c r="D50" s="192"/>
      <c r="E50" s="80"/>
      <c r="F50" s="80"/>
      <c r="G50" s="192"/>
      <c r="H50" s="192"/>
      <c r="I50" s="192"/>
      <c r="J50" s="192"/>
      <c r="K50" s="192"/>
      <c r="L50" s="74"/>
      <c r="M50" s="74"/>
      <c r="N50" s="74"/>
    </row>
    <row r="51" spans="1:14" ht="27.2" customHeight="1" x14ac:dyDescent="0.15">
      <c r="A51" s="80">
        <v>4</v>
      </c>
      <c r="B51" s="192"/>
      <c r="C51" s="192"/>
      <c r="D51" s="192"/>
      <c r="E51" s="80"/>
      <c r="F51" s="80"/>
      <c r="G51" s="192"/>
      <c r="H51" s="192"/>
      <c r="I51" s="192"/>
      <c r="J51" s="192"/>
      <c r="K51" s="192"/>
      <c r="L51" s="74"/>
      <c r="M51" s="74"/>
      <c r="N51" s="74"/>
    </row>
    <row r="52" spans="1:14" ht="27.2" customHeight="1" x14ac:dyDescent="0.15">
      <c r="A52" s="80">
        <v>5</v>
      </c>
      <c r="B52" s="192"/>
      <c r="C52" s="192"/>
      <c r="D52" s="192"/>
      <c r="E52" s="80"/>
      <c r="F52" s="80"/>
      <c r="G52" s="192"/>
      <c r="H52" s="192"/>
      <c r="I52" s="192"/>
      <c r="J52" s="192"/>
      <c r="K52" s="192"/>
      <c r="L52" s="74"/>
      <c r="M52" s="74"/>
      <c r="N52" s="74"/>
    </row>
    <row r="53" spans="1:14" ht="27.2" customHeight="1" x14ac:dyDescent="0.15">
      <c r="A53" s="80">
        <v>6</v>
      </c>
      <c r="B53" s="192"/>
      <c r="C53" s="192"/>
      <c r="D53" s="192"/>
      <c r="E53" s="80"/>
      <c r="F53" s="80"/>
      <c r="G53" s="192"/>
      <c r="H53" s="192"/>
      <c r="I53" s="192"/>
      <c r="J53" s="192"/>
      <c r="K53" s="192"/>
      <c r="L53" s="74"/>
      <c r="M53" s="74"/>
      <c r="N53" s="74"/>
    </row>
    <row r="54" spans="1:14" ht="27.2" customHeight="1" x14ac:dyDescent="0.15">
      <c r="A54" s="80" t="s">
        <v>26</v>
      </c>
      <c r="B54" s="192"/>
      <c r="C54" s="192"/>
      <c r="D54" s="192"/>
      <c r="E54" s="80"/>
      <c r="F54" s="80"/>
      <c r="G54" s="192"/>
      <c r="H54" s="192"/>
      <c r="I54" s="192"/>
      <c r="J54" s="192"/>
      <c r="K54" s="192"/>
      <c r="L54" s="74"/>
      <c r="M54" s="74"/>
      <c r="N54" s="74"/>
    </row>
    <row r="55" spans="1:14" x14ac:dyDescent="0.15">
      <c r="A55" s="1"/>
    </row>
    <row r="56" spans="1:14" x14ac:dyDescent="0.15">
      <c r="A56" s="190" t="s">
        <v>27</v>
      </c>
      <c r="B56" s="191"/>
      <c r="C56" s="191"/>
      <c r="D56" s="191"/>
      <c r="E56" s="191"/>
      <c r="F56" s="191"/>
      <c r="G56" s="191"/>
      <c r="H56" s="191"/>
      <c r="I56" s="191"/>
      <c r="J56" s="191"/>
      <c r="K56" s="191"/>
      <c r="L56" s="191"/>
      <c r="M56" s="191"/>
      <c r="N56" s="191"/>
    </row>
    <row r="57" spans="1:14" ht="27.2" customHeight="1" x14ac:dyDescent="0.15">
      <c r="A57" s="80"/>
      <c r="B57" s="192" t="s">
        <v>24</v>
      </c>
      <c r="C57" s="192"/>
      <c r="D57" s="192"/>
      <c r="E57" s="80" t="s">
        <v>132</v>
      </c>
      <c r="F57" s="80" t="s">
        <v>133</v>
      </c>
      <c r="G57" s="192" t="s">
        <v>28</v>
      </c>
      <c r="H57" s="192"/>
      <c r="I57" s="192" t="s">
        <v>29</v>
      </c>
      <c r="J57" s="192"/>
      <c r="K57" s="192"/>
      <c r="L57" s="74"/>
      <c r="M57" s="74"/>
      <c r="N57" s="74"/>
    </row>
    <row r="58" spans="1:14" ht="27" customHeight="1" x14ac:dyDescent="0.15">
      <c r="A58" s="80">
        <v>1</v>
      </c>
      <c r="B58" s="192"/>
      <c r="C58" s="192"/>
      <c r="D58" s="192"/>
      <c r="E58" s="80"/>
      <c r="F58" s="80"/>
      <c r="G58" s="195"/>
      <c r="H58" s="195"/>
      <c r="I58" s="192"/>
      <c r="J58" s="192"/>
      <c r="K58" s="192"/>
      <c r="L58" s="74"/>
      <c r="M58" s="74"/>
      <c r="N58" s="74"/>
    </row>
    <row r="59" spans="1:14" ht="27" customHeight="1" x14ac:dyDescent="0.15">
      <c r="A59" s="80">
        <v>2</v>
      </c>
      <c r="B59" s="192"/>
      <c r="C59" s="192"/>
      <c r="D59" s="192"/>
      <c r="E59" s="80"/>
      <c r="F59" s="80"/>
      <c r="G59" s="195"/>
      <c r="H59" s="195"/>
      <c r="I59" s="192"/>
      <c r="J59" s="192"/>
      <c r="K59" s="192"/>
      <c r="L59" s="74"/>
      <c r="M59" s="74"/>
      <c r="N59" s="74"/>
    </row>
    <row r="60" spans="1:14" ht="27" customHeight="1" x14ac:dyDescent="0.15">
      <c r="A60" s="80">
        <v>3</v>
      </c>
      <c r="B60" s="192"/>
      <c r="C60" s="192"/>
      <c r="D60" s="192"/>
      <c r="E60" s="80"/>
      <c r="F60" s="80"/>
      <c r="G60" s="195"/>
      <c r="H60" s="195"/>
      <c r="I60" s="192"/>
      <c r="J60" s="192"/>
      <c r="K60" s="192"/>
      <c r="L60" s="74"/>
      <c r="M60" s="74"/>
      <c r="N60" s="74"/>
    </row>
    <row r="61" spans="1:14" ht="27" customHeight="1" x14ac:dyDescent="0.15">
      <c r="A61" s="80">
        <v>4</v>
      </c>
      <c r="B61" s="192"/>
      <c r="C61" s="192"/>
      <c r="D61" s="192"/>
      <c r="E61" s="80"/>
      <c r="F61" s="80"/>
      <c r="G61" s="195"/>
      <c r="H61" s="195"/>
      <c r="I61" s="192"/>
      <c r="J61" s="192"/>
      <c r="K61" s="192"/>
      <c r="L61" s="74"/>
      <c r="M61" s="74"/>
      <c r="N61" s="74"/>
    </row>
    <row r="62" spans="1:14" ht="27" customHeight="1" x14ac:dyDescent="0.15">
      <c r="A62" s="80">
        <v>5</v>
      </c>
      <c r="B62" s="192"/>
      <c r="C62" s="192"/>
      <c r="D62" s="192"/>
      <c r="E62" s="80"/>
      <c r="F62" s="80"/>
      <c r="G62" s="195"/>
      <c r="H62" s="195"/>
      <c r="I62" s="192"/>
      <c r="J62" s="192"/>
      <c r="K62" s="192"/>
      <c r="L62" s="74"/>
      <c r="M62" s="74"/>
      <c r="N62" s="74"/>
    </row>
    <row r="63" spans="1:14" ht="25.5" customHeight="1" x14ac:dyDescent="0.15">
      <c r="A63" s="80">
        <v>6</v>
      </c>
      <c r="B63" s="192"/>
      <c r="C63" s="192"/>
      <c r="D63" s="192"/>
      <c r="E63" s="80"/>
      <c r="F63" s="80"/>
      <c r="G63" s="195"/>
      <c r="H63" s="195"/>
      <c r="I63" s="192"/>
      <c r="J63" s="192"/>
      <c r="K63" s="192"/>
      <c r="L63" s="74"/>
      <c r="M63" s="74"/>
      <c r="N63" s="74"/>
    </row>
    <row r="64" spans="1:14" ht="25.5" customHeight="1" x14ac:dyDescent="0.15">
      <c r="A64" s="80">
        <v>7</v>
      </c>
      <c r="B64" s="192"/>
      <c r="C64" s="192"/>
      <c r="D64" s="192"/>
      <c r="E64" s="80"/>
      <c r="F64" s="80"/>
      <c r="G64" s="195"/>
      <c r="H64" s="195"/>
      <c r="I64" s="192"/>
      <c r="J64" s="192"/>
      <c r="K64" s="192"/>
      <c r="L64" s="74"/>
      <c r="M64" s="74"/>
      <c r="N64" s="74"/>
    </row>
    <row r="65" spans="1:14" ht="25.5" customHeight="1" x14ac:dyDescent="0.15">
      <c r="A65" s="80">
        <v>8</v>
      </c>
      <c r="B65" s="192"/>
      <c r="C65" s="192"/>
      <c r="D65" s="192"/>
      <c r="E65" s="80"/>
      <c r="F65" s="80"/>
      <c r="G65" s="195"/>
      <c r="H65" s="195"/>
      <c r="I65" s="192"/>
      <c r="J65" s="192"/>
      <c r="K65" s="192"/>
      <c r="L65" s="74"/>
      <c r="M65" s="74"/>
      <c r="N65" s="74"/>
    </row>
    <row r="66" spans="1:14" ht="25.5" customHeight="1" x14ac:dyDescent="0.15">
      <c r="A66" s="80">
        <v>9</v>
      </c>
      <c r="B66" s="192"/>
      <c r="C66" s="192"/>
      <c r="D66" s="192"/>
      <c r="E66" s="80"/>
      <c r="F66" s="80"/>
      <c r="G66" s="195"/>
      <c r="H66" s="195"/>
      <c r="I66" s="192"/>
      <c r="J66" s="192"/>
      <c r="K66" s="192"/>
      <c r="L66" s="74"/>
      <c r="M66" s="74"/>
      <c r="N66" s="74"/>
    </row>
    <row r="67" spans="1:14" ht="25.5" customHeight="1" x14ac:dyDescent="0.15">
      <c r="A67" s="80">
        <v>10</v>
      </c>
      <c r="B67" s="192"/>
      <c r="C67" s="192"/>
      <c r="D67" s="192"/>
      <c r="E67" s="80"/>
      <c r="F67" s="80"/>
      <c r="G67" s="195"/>
      <c r="H67" s="195"/>
      <c r="I67" s="192"/>
      <c r="J67" s="192"/>
      <c r="K67" s="192"/>
      <c r="L67" s="74"/>
      <c r="M67" s="74"/>
      <c r="N67" s="74"/>
    </row>
    <row r="68" spans="1:14" ht="25.5" customHeight="1" x14ac:dyDescent="0.15">
      <c r="A68" s="80">
        <v>11</v>
      </c>
      <c r="B68" s="192"/>
      <c r="C68" s="192"/>
      <c r="D68" s="192"/>
      <c r="E68" s="80"/>
      <c r="F68" s="80"/>
      <c r="G68" s="195"/>
      <c r="H68" s="195"/>
      <c r="I68" s="192"/>
      <c r="J68" s="192"/>
      <c r="K68" s="192"/>
      <c r="L68" s="74"/>
      <c r="M68" s="74"/>
      <c r="N68" s="74"/>
    </row>
    <row r="69" spans="1:14" ht="25.5" customHeight="1" x14ac:dyDescent="0.15">
      <c r="A69" s="80">
        <v>12</v>
      </c>
      <c r="B69" s="192"/>
      <c r="C69" s="192"/>
      <c r="D69" s="192"/>
      <c r="E69" s="80"/>
      <c r="F69" s="80"/>
      <c r="G69" s="195"/>
      <c r="H69" s="195"/>
      <c r="I69" s="192"/>
      <c r="J69" s="192"/>
      <c r="K69" s="192"/>
      <c r="L69" s="74"/>
      <c r="M69" s="74"/>
      <c r="N69" s="74"/>
    </row>
    <row r="70" spans="1:14" ht="25.5" customHeight="1" x14ac:dyDescent="0.15">
      <c r="A70" s="80" t="s">
        <v>26</v>
      </c>
      <c r="B70" s="192"/>
      <c r="C70" s="192"/>
      <c r="D70" s="192"/>
      <c r="E70" s="80"/>
      <c r="F70" s="80"/>
      <c r="G70" s="195"/>
      <c r="H70" s="195"/>
      <c r="I70" s="192"/>
      <c r="J70" s="192"/>
      <c r="K70" s="192"/>
      <c r="L70" s="74"/>
      <c r="M70" s="74"/>
      <c r="N70" s="74"/>
    </row>
    <row r="71" spans="1:14" x14ac:dyDescent="0.15">
      <c r="A71" s="190" t="s">
        <v>30</v>
      </c>
      <c r="B71" s="191"/>
      <c r="C71" s="191"/>
      <c r="D71" s="191"/>
      <c r="E71" s="191"/>
      <c r="F71" s="191"/>
      <c r="G71" s="191"/>
      <c r="H71" s="191"/>
      <c r="I71" s="191"/>
      <c r="J71" s="191"/>
      <c r="K71" s="191"/>
      <c r="L71" s="191"/>
      <c r="M71" s="191"/>
      <c r="N71" s="191"/>
    </row>
    <row r="72" spans="1:14" hidden="1" x14ac:dyDescent="0.15">
      <c r="A72" s="5"/>
      <c r="B72" s="5"/>
      <c r="C72" s="5"/>
      <c r="D72" s="5"/>
      <c r="E72" s="5"/>
      <c r="F72" s="5"/>
      <c r="G72" s="5"/>
    </row>
  </sheetData>
  <sheetProtection selectLockedCells="1"/>
  <mergeCells count="136">
    <mergeCell ref="D2:F2"/>
    <mergeCell ref="G2:K2"/>
    <mergeCell ref="A4:K4"/>
    <mergeCell ref="G51:K51"/>
    <mergeCell ref="G52:K52"/>
    <mergeCell ref="G53:K53"/>
    <mergeCell ref="G47:K47"/>
    <mergeCell ref="G48:K48"/>
    <mergeCell ref="G49:K49"/>
    <mergeCell ref="G50:K50"/>
    <mergeCell ref="G27:H27"/>
    <mergeCell ref="G28:H28"/>
    <mergeCell ref="B17:C17"/>
    <mergeCell ref="B18:C18"/>
    <mergeCell ref="B19:C19"/>
    <mergeCell ref="B8:C8"/>
    <mergeCell ref="B9:C9"/>
    <mergeCell ref="B10:C10"/>
    <mergeCell ref="B11:C11"/>
    <mergeCell ref="B12:C12"/>
    <mergeCell ref="B13:C13"/>
    <mergeCell ref="B14:C14"/>
    <mergeCell ref="B15:C15"/>
    <mergeCell ref="B16:C16"/>
    <mergeCell ref="G66:H66"/>
    <mergeCell ref="I66:K66"/>
    <mergeCell ref="G67:H67"/>
    <mergeCell ref="I67:K67"/>
    <mergeCell ref="G68:H68"/>
    <mergeCell ref="I68:K68"/>
    <mergeCell ref="G63:H63"/>
    <mergeCell ref="I63:K63"/>
    <mergeCell ref="G64:H64"/>
    <mergeCell ref="I64:K64"/>
    <mergeCell ref="G65:H65"/>
    <mergeCell ref="I65:K65"/>
    <mergeCell ref="G60:H60"/>
    <mergeCell ref="I60:K60"/>
    <mergeCell ref="G61:H61"/>
    <mergeCell ref="I61:K61"/>
    <mergeCell ref="G54:K54"/>
    <mergeCell ref="G57:H57"/>
    <mergeCell ref="I57:K57"/>
    <mergeCell ref="G58:H58"/>
    <mergeCell ref="I58:K58"/>
    <mergeCell ref="B66:D66"/>
    <mergeCell ref="G69:H69"/>
    <mergeCell ref="I69:K69"/>
    <mergeCell ref="G70:H70"/>
    <mergeCell ref="I70:K70"/>
    <mergeCell ref="D15:E15"/>
    <mergeCell ref="D16:E16"/>
    <mergeCell ref="D17:E17"/>
    <mergeCell ref="D26:E26"/>
    <mergeCell ref="D27:E27"/>
    <mergeCell ref="D28:E28"/>
    <mergeCell ref="B57:D57"/>
    <mergeCell ref="B58:D58"/>
    <mergeCell ref="B26:C26"/>
    <mergeCell ref="B27:C27"/>
    <mergeCell ref="B28:C28"/>
    <mergeCell ref="B47:D47"/>
    <mergeCell ref="B48:D48"/>
    <mergeCell ref="B49:D49"/>
    <mergeCell ref="B50:D50"/>
    <mergeCell ref="B51:D51"/>
    <mergeCell ref="B52:D52"/>
    <mergeCell ref="B53:D53"/>
    <mergeCell ref="B54:D54"/>
    <mergeCell ref="G21:H21"/>
    <mergeCell ref="G22:H22"/>
    <mergeCell ref="G23:H23"/>
    <mergeCell ref="G24:H24"/>
    <mergeCell ref="D9:E9"/>
    <mergeCell ref="D10:E10"/>
    <mergeCell ref="D11:E11"/>
    <mergeCell ref="D12:E12"/>
    <mergeCell ref="D13:E13"/>
    <mergeCell ref="D14:E14"/>
    <mergeCell ref="G17:H17"/>
    <mergeCell ref="G18:H18"/>
    <mergeCell ref="G19:H19"/>
    <mergeCell ref="G20:H20"/>
    <mergeCell ref="D18:E18"/>
    <mergeCell ref="D19:E19"/>
    <mergeCell ref="D20:E20"/>
    <mergeCell ref="D21:E21"/>
    <mergeCell ref="G12:H12"/>
    <mergeCell ref="G26:H26"/>
    <mergeCell ref="A6:N6"/>
    <mergeCell ref="C38:D40"/>
    <mergeCell ref="A29:K29"/>
    <mergeCell ref="A44:N44"/>
    <mergeCell ref="A46:N46"/>
    <mergeCell ref="A56:N56"/>
    <mergeCell ref="B20:C20"/>
    <mergeCell ref="B21:C21"/>
    <mergeCell ref="B22:C22"/>
    <mergeCell ref="B23:C23"/>
    <mergeCell ref="B24:C24"/>
    <mergeCell ref="B25:C25"/>
    <mergeCell ref="D22:E22"/>
    <mergeCell ref="D23:E23"/>
    <mergeCell ref="D24:E24"/>
    <mergeCell ref="D25:E25"/>
    <mergeCell ref="G25:H25"/>
    <mergeCell ref="A38:B40"/>
    <mergeCell ref="E39:F40"/>
    <mergeCell ref="G39:J39"/>
    <mergeCell ref="G40:H40"/>
    <mergeCell ref="I40:J40"/>
    <mergeCell ref="D8:E8"/>
    <mergeCell ref="G8:H8"/>
    <mergeCell ref="G9:H9"/>
    <mergeCell ref="G10:H10"/>
    <mergeCell ref="G11:H11"/>
    <mergeCell ref="A71:N71"/>
    <mergeCell ref="B59:D59"/>
    <mergeCell ref="B60:D60"/>
    <mergeCell ref="B67:D67"/>
    <mergeCell ref="B68:D68"/>
    <mergeCell ref="B69:D69"/>
    <mergeCell ref="B70:D70"/>
    <mergeCell ref="B61:D61"/>
    <mergeCell ref="B62:D62"/>
    <mergeCell ref="B63:D63"/>
    <mergeCell ref="B64:D64"/>
    <mergeCell ref="B65:D65"/>
    <mergeCell ref="G62:H62"/>
    <mergeCell ref="I62:K62"/>
    <mergeCell ref="G59:H59"/>
    <mergeCell ref="I59:K59"/>
    <mergeCell ref="G13:H13"/>
    <mergeCell ref="G14:H14"/>
    <mergeCell ref="G15:H15"/>
    <mergeCell ref="G16:H16"/>
  </mergeCells>
  <phoneticPr fontId="22"/>
  <dataValidations count="2">
    <dataValidation type="list" allowBlank="1" showInputMessage="1" showErrorMessage="1" sqref="I9:I28" xr:uid="{00000000-0002-0000-0300-000000000000}">
      <formula1>"専任,兼任"</formula1>
    </dataValidation>
    <dataValidation type="list" allowBlank="1" showInputMessage="1" showErrorMessage="1" sqref="J9:J28" xr:uid="{00000000-0002-0000-0300-000001000000}">
      <formula1>"常勤,非常勤"</formula1>
    </dataValidation>
  </dataValidations>
  <printOptions horizontalCentered="1"/>
  <pageMargins left="0.70866141732283472" right="0.70866141732283472" top="0.74803149606299213" bottom="0.55118110236220474" header="0.31496062992125984" footer="0.31496062992125984"/>
  <pageSetup paperSize="9" fitToHeight="0" orientation="portrait" r:id="rId1"/>
  <rowBreaks count="1" manualBreakCount="1">
    <brk id="3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0</xdr:col>
                    <xdr:colOff>428625</xdr:colOff>
                    <xdr:row>29</xdr:row>
                    <xdr:rowOff>161925</xdr:rowOff>
                  </from>
                  <to>
                    <xdr:col>1</xdr:col>
                    <xdr:colOff>247650</xdr:colOff>
                    <xdr:row>31</xdr:row>
                    <xdr:rowOff>47625</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0</xdr:col>
                    <xdr:colOff>428625</xdr:colOff>
                    <xdr:row>30</xdr:row>
                    <xdr:rowOff>142875</xdr:rowOff>
                  </from>
                  <to>
                    <xdr:col>1</xdr:col>
                    <xdr:colOff>247650</xdr:colOff>
                    <xdr:row>32</xdr:row>
                    <xdr:rowOff>47625</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0</xdr:col>
                    <xdr:colOff>428625</xdr:colOff>
                    <xdr:row>31</xdr:row>
                    <xdr:rowOff>142875</xdr:rowOff>
                  </from>
                  <to>
                    <xdr:col>1</xdr:col>
                    <xdr:colOff>247650</xdr:colOff>
                    <xdr:row>33</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8"/>
  <sheetViews>
    <sheetView showGridLines="0" view="pageBreakPreview" zoomScaleNormal="100" zoomScaleSheetLayoutView="100" workbookViewId="0">
      <selection sqref="A1:B1"/>
    </sheetView>
  </sheetViews>
  <sheetFormatPr defaultRowHeight="13.5" x14ac:dyDescent="0.15"/>
  <cols>
    <col min="1" max="1" width="6.375" style="153" customWidth="1"/>
    <col min="2" max="2" width="7.625" style="153" customWidth="1"/>
    <col min="3" max="3" width="8.125" style="153" customWidth="1"/>
    <col min="4" max="6" width="7.625" style="153" customWidth="1"/>
    <col min="7" max="7" width="8.125" style="153" customWidth="1"/>
    <col min="8" max="8" width="7.625" style="153" customWidth="1"/>
    <col min="9" max="9" width="8.125" style="153" customWidth="1"/>
    <col min="10" max="10" width="7.625" style="153" customWidth="1"/>
    <col min="11" max="11" width="12.25" style="153" bestFit="1" customWidth="1"/>
    <col min="12" max="16384" width="9" style="153"/>
  </cols>
  <sheetData>
    <row r="1" spans="1:14" x14ac:dyDescent="0.15">
      <c r="A1" s="210" t="s">
        <v>136</v>
      </c>
      <c r="B1" s="210"/>
      <c r="C1" s="150"/>
      <c r="D1" s="150"/>
      <c r="E1" s="150"/>
      <c r="F1" s="150"/>
      <c r="G1" s="150"/>
      <c r="H1" s="150"/>
      <c r="I1" s="150"/>
      <c r="J1" s="150"/>
      <c r="K1" s="150"/>
      <c r="L1" s="150"/>
      <c r="M1" s="150"/>
      <c r="N1" s="150"/>
    </row>
    <row r="2" spans="1:14" ht="21.2" customHeight="1" x14ac:dyDescent="0.15">
      <c r="A2" s="83"/>
      <c r="B2" s="83"/>
      <c r="C2" s="150"/>
      <c r="D2" s="195" t="s">
        <v>196</v>
      </c>
      <c r="E2" s="195"/>
      <c r="F2" s="195"/>
      <c r="G2" s="211"/>
      <c r="H2" s="211"/>
      <c r="I2" s="211"/>
      <c r="J2" s="211"/>
      <c r="K2" s="211"/>
      <c r="L2" s="150"/>
      <c r="M2" s="150"/>
      <c r="N2" s="150"/>
    </row>
    <row r="3" spans="1:14" x14ac:dyDescent="0.15">
      <c r="A3" s="1"/>
    </row>
    <row r="4" spans="1:14" ht="20.25" customHeight="1" x14ac:dyDescent="0.15">
      <c r="A4" s="193" t="s">
        <v>270</v>
      </c>
      <c r="B4" s="193"/>
      <c r="C4" s="193"/>
      <c r="D4" s="193"/>
      <c r="E4" s="193"/>
      <c r="F4" s="193"/>
      <c r="G4" s="193"/>
      <c r="H4" s="193"/>
      <c r="I4" s="193"/>
      <c r="J4" s="193"/>
      <c r="K4" s="193"/>
      <c r="L4" s="20"/>
      <c r="M4" s="20"/>
      <c r="N4" s="20"/>
    </row>
    <row r="5" spans="1:14" x14ac:dyDescent="0.15">
      <c r="A5" s="1"/>
    </row>
    <row r="6" spans="1:14" ht="19.149999999999999" customHeight="1" x14ac:dyDescent="0.15">
      <c r="A6" s="177" t="s">
        <v>31</v>
      </c>
      <c r="B6" s="178"/>
      <c r="C6" s="212"/>
      <c r="D6" s="212"/>
      <c r="E6" s="212"/>
      <c r="F6" s="212"/>
      <c r="G6" s="212"/>
      <c r="H6" s="192" t="s">
        <v>14</v>
      </c>
      <c r="I6" s="195"/>
      <c r="J6" s="213"/>
      <c r="K6" s="176" t="s">
        <v>32</v>
      </c>
    </row>
    <row r="7" spans="1:14" ht="35.25" customHeight="1" x14ac:dyDescent="0.15">
      <c r="A7" s="179" t="s">
        <v>33</v>
      </c>
      <c r="B7" s="180"/>
      <c r="C7" s="214"/>
      <c r="D7" s="214"/>
      <c r="E7" s="214"/>
      <c r="F7" s="214"/>
      <c r="G7" s="214"/>
      <c r="H7" s="192"/>
      <c r="I7" s="195"/>
      <c r="J7" s="213"/>
      <c r="K7" s="176"/>
    </row>
    <row r="8" spans="1:14" ht="21.95" customHeight="1" x14ac:dyDescent="0.15">
      <c r="A8" s="177" t="s">
        <v>34</v>
      </c>
      <c r="B8" s="178"/>
      <c r="C8" s="192"/>
      <c r="D8" s="192"/>
      <c r="E8" s="192"/>
      <c r="F8" s="192"/>
      <c r="G8" s="192"/>
      <c r="H8" s="192" t="s">
        <v>197</v>
      </c>
      <c r="I8" s="195" t="s">
        <v>135</v>
      </c>
      <c r="J8" s="195"/>
      <c r="K8" s="195"/>
    </row>
    <row r="9" spans="1:14" ht="21.95" customHeight="1" x14ac:dyDescent="0.15">
      <c r="A9" s="179"/>
      <c r="B9" s="180"/>
      <c r="C9" s="192"/>
      <c r="D9" s="192"/>
      <c r="E9" s="192"/>
      <c r="F9" s="192"/>
      <c r="G9" s="192"/>
      <c r="H9" s="192"/>
      <c r="I9" s="195"/>
      <c r="J9" s="195"/>
      <c r="K9" s="195"/>
    </row>
    <row r="10" spans="1:14" ht="21.6" customHeight="1" x14ac:dyDescent="0.15">
      <c r="A10" s="181" t="s">
        <v>35</v>
      </c>
      <c r="B10" s="175"/>
      <c r="C10" s="175"/>
      <c r="D10" s="175"/>
      <c r="E10" s="175"/>
      <c r="F10" s="175"/>
      <c r="G10" s="175"/>
      <c r="H10" s="175"/>
      <c r="I10" s="175"/>
      <c r="J10" s="175"/>
      <c r="K10" s="175"/>
    </row>
    <row r="11" spans="1:14" ht="28.35" customHeight="1" x14ac:dyDescent="0.15">
      <c r="A11" s="192" t="s">
        <v>36</v>
      </c>
      <c r="B11" s="192"/>
      <c r="C11" s="192"/>
      <c r="D11" s="192"/>
      <c r="E11" s="192" t="s">
        <v>37</v>
      </c>
      <c r="F11" s="192"/>
      <c r="G11" s="192"/>
      <c r="H11" s="192" t="s">
        <v>38</v>
      </c>
      <c r="I11" s="192"/>
      <c r="J11" s="192"/>
      <c r="K11" s="192"/>
    </row>
    <row r="12" spans="1:14" ht="28.35" customHeight="1" x14ac:dyDescent="0.15">
      <c r="A12" s="192" t="s">
        <v>39</v>
      </c>
      <c r="B12" s="192"/>
      <c r="C12" s="192"/>
      <c r="D12" s="192"/>
      <c r="E12" s="195"/>
      <c r="F12" s="195"/>
      <c r="G12" s="195"/>
      <c r="H12" s="209"/>
      <c r="I12" s="209"/>
      <c r="J12" s="209"/>
      <c r="K12" s="209"/>
    </row>
    <row r="13" spans="1:14" ht="28.35" customHeight="1" x14ac:dyDescent="0.15">
      <c r="A13" s="192" t="s">
        <v>39</v>
      </c>
      <c r="B13" s="192"/>
      <c r="C13" s="192"/>
      <c r="D13" s="192"/>
      <c r="E13" s="195"/>
      <c r="F13" s="195"/>
      <c r="G13" s="195"/>
      <c r="H13" s="209"/>
      <c r="I13" s="209"/>
      <c r="J13" s="209"/>
      <c r="K13" s="209"/>
    </row>
    <row r="14" spans="1:14" ht="28.35" customHeight="1" x14ac:dyDescent="0.15">
      <c r="A14" s="192" t="s">
        <v>39</v>
      </c>
      <c r="B14" s="192"/>
      <c r="C14" s="192"/>
      <c r="D14" s="192"/>
      <c r="E14" s="195"/>
      <c r="F14" s="195"/>
      <c r="G14" s="195"/>
      <c r="H14" s="209"/>
      <c r="I14" s="209"/>
      <c r="J14" s="209"/>
      <c r="K14" s="209"/>
    </row>
    <row r="15" spans="1:14" ht="28.35" customHeight="1" x14ac:dyDescent="0.15">
      <c r="A15" s="192" t="s">
        <v>39</v>
      </c>
      <c r="B15" s="192"/>
      <c r="C15" s="192"/>
      <c r="D15" s="192"/>
      <c r="E15" s="195"/>
      <c r="F15" s="195"/>
      <c r="G15" s="195"/>
      <c r="H15" s="209"/>
      <c r="I15" s="209"/>
      <c r="J15" s="209"/>
      <c r="K15" s="209"/>
    </row>
    <row r="16" spans="1:14" ht="28.35" customHeight="1" x14ac:dyDescent="0.15">
      <c r="A16" s="192" t="s">
        <v>39</v>
      </c>
      <c r="B16" s="192"/>
      <c r="C16" s="192"/>
      <c r="D16" s="192"/>
      <c r="E16" s="195"/>
      <c r="F16" s="195"/>
      <c r="G16" s="195"/>
      <c r="H16" s="209"/>
      <c r="I16" s="209"/>
      <c r="J16" s="209"/>
      <c r="K16" s="209"/>
    </row>
    <row r="17" spans="1:11" ht="28.35" customHeight="1" x14ac:dyDescent="0.15">
      <c r="A17" s="192" t="s">
        <v>39</v>
      </c>
      <c r="B17" s="192"/>
      <c r="C17" s="192"/>
      <c r="D17" s="192"/>
      <c r="E17" s="195"/>
      <c r="F17" s="195"/>
      <c r="G17" s="195"/>
      <c r="H17" s="209"/>
      <c r="I17" s="209"/>
      <c r="J17" s="209"/>
      <c r="K17" s="209"/>
    </row>
    <row r="18" spans="1:11" ht="28.35" customHeight="1" x14ac:dyDescent="0.15">
      <c r="A18" s="192" t="s">
        <v>39</v>
      </c>
      <c r="B18" s="192"/>
      <c r="C18" s="192"/>
      <c r="D18" s="192"/>
      <c r="E18" s="195"/>
      <c r="F18" s="195"/>
      <c r="G18" s="195"/>
      <c r="H18" s="209"/>
      <c r="I18" s="209"/>
      <c r="J18" s="209"/>
      <c r="K18" s="209"/>
    </row>
    <row r="19" spans="1:11" ht="28.35" customHeight="1" x14ac:dyDescent="0.15">
      <c r="A19" s="192" t="s">
        <v>39</v>
      </c>
      <c r="B19" s="192"/>
      <c r="C19" s="192"/>
      <c r="D19" s="192"/>
      <c r="E19" s="195"/>
      <c r="F19" s="195"/>
      <c r="G19" s="195"/>
      <c r="H19" s="209"/>
      <c r="I19" s="209"/>
      <c r="J19" s="209"/>
      <c r="K19" s="209"/>
    </row>
    <row r="20" spans="1:11" ht="28.35" customHeight="1" x14ac:dyDescent="0.15">
      <c r="A20" s="192" t="s">
        <v>39</v>
      </c>
      <c r="B20" s="192"/>
      <c r="C20" s="192"/>
      <c r="D20" s="192"/>
      <c r="E20" s="195"/>
      <c r="F20" s="195"/>
      <c r="G20" s="195"/>
      <c r="H20" s="209"/>
      <c r="I20" s="209"/>
      <c r="J20" s="209"/>
      <c r="K20" s="209"/>
    </row>
    <row r="21" spans="1:11" ht="28.35" customHeight="1" x14ac:dyDescent="0.15">
      <c r="A21" s="192" t="s">
        <v>40</v>
      </c>
      <c r="B21" s="192"/>
      <c r="C21" s="192" t="s">
        <v>41</v>
      </c>
      <c r="D21" s="192"/>
      <c r="E21" s="181"/>
      <c r="F21" s="175"/>
      <c r="G21" s="175"/>
      <c r="H21" s="175"/>
      <c r="I21" s="175"/>
      <c r="J21" s="175"/>
      <c r="K21" s="155" t="s">
        <v>134</v>
      </c>
    </row>
    <row r="22" spans="1:11" ht="21.6" customHeight="1" x14ac:dyDescent="0.15">
      <c r="A22" s="181" t="s">
        <v>43</v>
      </c>
      <c r="B22" s="175"/>
      <c r="C22" s="175"/>
      <c r="D22" s="175"/>
      <c r="E22" s="175"/>
      <c r="F22" s="175"/>
      <c r="G22" s="175"/>
      <c r="H22" s="175"/>
      <c r="I22" s="175"/>
      <c r="J22" s="175"/>
      <c r="K22" s="175"/>
    </row>
    <row r="23" spans="1:11" ht="28.35" customHeight="1" x14ac:dyDescent="0.15">
      <c r="A23" s="208" t="s">
        <v>15</v>
      </c>
      <c r="B23" s="208"/>
      <c r="C23" s="208"/>
      <c r="D23" s="208"/>
      <c r="E23" s="208" t="s">
        <v>44</v>
      </c>
      <c r="F23" s="208"/>
      <c r="G23" s="208"/>
      <c r="H23" s="208" t="s">
        <v>45</v>
      </c>
      <c r="I23" s="208"/>
      <c r="J23" s="208"/>
      <c r="K23" s="208"/>
    </row>
    <row r="24" spans="1:11" ht="28.35" customHeight="1" x14ac:dyDescent="0.15">
      <c r="A24" s="208"/>
      <c r="B24" s="208"/>
      <c r="C24" s="208"/>
      <c r="D24" s="208"/>
      <c r="E24" s="192" t="s">
        <v>46</v>
      </c>
      <c r="F24" s="192"/>
      <c r="G24" s="192"/>
      <c r="H24" s="192"/>
      <c r="I24" s="192"/>
      <c r="J24" s="192"/>
      <c r="K24" s="192"/>
    </row>
    <row r="25" spans="1:11" ht="28.35" customHeight="1" x14ac:dyDescent="0.15">
      <c r="A25" s="208"/>
      <c r="B25" s="208"/>
      <c r="C25" s="208"/>
      <c r="D25" s="208"/>
      <c r="E25" s="192" t="s">
        <v>46</v>
      </c>
      <c r="F25" s="192"/>
      <c r="G25" s="192"/>
      <c r="H25" s="192"/>
      <c r="I25" s="192"/>
      <c r="J25" s="192"/>
      <c r="K25" s="192"/>
    </row>
    <row r="26" spans="1:11" ht="28.35" customHeight="1" x14ac:dyDescent="0.15">
      <c r="A26" s="208"/>
      <c r="B26" s="208"/>
      <c r="C26" s="208"/>
      <c r="D26" s="208"/>
      <c r="E26" s="192" t="s">
        <v>46</v>
      </c>
      <c r="F26" s="192"/>
      <c r="G26" s="192"/>
      <c r="H26" s="192"/>
      <c r="I26" s="192"/>
      <c r="J26" s="192"/>
      <c r="K26" s="192"/>
    </row>
    <row r="27" spans="1:11" ht="28.35" customHeight="1" x14ac:dyDescent="0.15">
      <c r="A27" s="208"/>
      <c r="B27" s="208"/>
      <c r="C27" s="208"/>
      <c r="D27" s="208"/>
      <c r="E27" s="192" t="s">
        <v>46</v>
      </c>
      <c r="F27" s="192"/>
      <c r="G27" s="192"/>
      <c r="H27" s="192"/>
      <c r="I27" s="192"/>
      <c r="J27" s="192"/>
      <c r="K27" s="192"/>
    </row>
    <row r="28" spans="1:11" hidden="1" x14ac:dyDescent="0.15">
      <c r="A28" s="5"/>
      <c r="B28" s="5"/>
      <c r="C28" s="5"/>
      <c r="D28" s="5"/>
      <c r="E28" s="5"/>
      <c r="F28" s="5"/>
      <c r="G28" s="5"/>
    </row>
  </sheetData>
  <sheetProtection selectLockedCells="1"/>
  <mergeCells count="65">
    <mergeCell ref="I8:K9"/>
    <mergeCell ref="A1:B1"/>
    <mergeCell ref="D2:F2"/>
    <mergeCell ref="G2:K2"/>
    <mergeCell ref="A4:K4"/>
    <mergeCell ref="A6:B6"/>
    <mergeCell ref="C6:G6"/>
    <mergeCell ref="H6:H7"/>
    <mergeCell ref="I6:J7"/>
    <mergeCell ref="K6:K7"/>
    <mergeCell ref="A7:B7"/>
    <mergeCell ref="C7:G7"/>
    <mergeCell ref="A8:B9"/>
    <mergeCell ref="C8:G9"/>
    <mergeCell ref="H8:H9"/>
    <mergeCell ref="A10:K10"/>
    <mergeCell ref="A11:D11"/>
    <mergeCell ref="E11:G11"/>
    <mergeCell ref="H11:K11"/>
    <mergeCell ref="A12:D12"/>
    <mergeCell ref="E12:G12"/>
    <mergeCell ref="H12:K12"/>
    <mergeCell ref="A13:D13"/>
    <mergeCell ref="E13:G13"/>
    <mergeCell ref="H13:K13"/>
    <mergeCell ref="A14:D14"/>
    <mergeCell ref="E14:G14"/>
    <mergeCell ref="H14:K14"/>
    <mergeCell ref="A15:D15"/>
    <mergeCell ref="E15:G15"/>
    <mergeCell ref="H15:K15"/>
    <mergeCell ref="A16:D16"/>
    <mergeCell ref="E16:G16"/>
    <mergeCell ref="H16:K16"/>
    <mergeCell ref="A17:D17"/>
    <mergeCell ref="E17:G17"/>
    <mergeCell ref="H17:K17"/>
    <mergeCell ref="A18:D18"/>
    <mergeCell ref="E18:G18"/>
    <mergeCell ref="H18:K18"/>
    <mergeCell ref="A19:D19"/>
    <mergeCell ref="E19:G19"/>
    <mergeCell ref="H19:K19"/>
    <mergeCell ref="A20:D20"/>
    <mergeCell ref="E20:G20"/>
    <mergeCell ref="H20:K20"/>
    <mergeCell ref="A21:B21"/>
    <mergeCell ref="C21:D21"/>
    <mergeCell ref="E21:J21"/>
    <mergeCell ref="A22:K22"/>
    <mergeCell ref="A23:D23"/>
    <mergeCell ref="E23:G23"/>
    <mergeCell ref="H23:K23"/>
    <mergeCell ref="A24:D24"/>
    <mergeCell ref="E24:G24"/>
    <mergeCell ref="H24:K24"/>
    <mergeCell ref="A25:D25"/>
    <mergeCell ref="E25:G25"/>
    <mergeCell ref="H25:K25"/>
    <mergeCell ref="A26:D26"/>
    <mergeCell ref="E26:G26"/>
    <mergeCell ref="H26:K26"/>
    <mergeCell ref="A27:D27"/>
    <mergeCell ref="E27:G27"/>
    <mergeCell ref="H27:K27"/>
  </mergeCells>
  <phoneticPr fontId="22"/>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E50"/>
  <sheetViews>
    <sheetView showGridLines="0" view="pageBreakPreview" zoomScaleNormal="100" zoomScaleSheetLayoutView="100" workbookViewId="0"/>
  </sheetViews>
  <sheetFormatPr defaultRowHeight="13.5" x14ac:dyDescent="0.15"/>
  <cols>
    <col min="1" max="1" width="9" style="19"/>
    <col min="2" max="3" width="18.625" style="19" customWidth="1"/>
    <col min="4" max="4" width="20.5" style="19" customWidth="1"/>
    <col min="5" max="5" width="18.625" style="19" customWidth="1"/>
    <col min="6" max="16384" width="9" style="19"/>
  </cols>
  <sheetData>
    <row r="3" spans="1:5" ht="14.25" thickBot="1" x14ac:dyDescent="0.2"/>
    <row r="4" spans="1:5" ht="14.25" thickBot="1" x14ac:dyDescent="0.2">
      <c r="A4" s="21"/>
      <c r="B4" s="21"/>
      <c r="C4" s="22" t="s">
        <v>0</v>
      </c>
      <c r="D4" s="215"/>
      <c r="E4" s="216"/>
    </row>
    <row r="5" spans="1:5" x14ac:dyDescent="0.15">
      <c r="A5" s="23"/>
    </row>
    <row r="6" spans="1:5" x14ac:dyDescent="0.15">
      <c r="A6" s="222" t="s">
        <v>286</v>
      </c>
      <c r="B6" s="221"/>
      <c r="C6" s="221"/>
      <c r="D6" s="221"/>
      <c r="E6" s="221"/>
    </row>
    <row r="7" spans="1:5" ht="14.25" thickBot="1" x14ac:dyDescent="0.2">
      <c r="A7" s="24"/>
    </row>
    <row r="8" spans="1:5" ht="50.1" customHeight="1" thickBot="1" x14ac:dyDescent="0.2">
      <c r="A8" s="107" t="s">
        <v>112</v>
      </c>
      <c r="B8" s="223"/>
      <c r="C8" s="224"/>
      <c r="D8" s="224"/>
      <c r="E8" s="225"/>
    </row>
    <row r="9" spans="1:5" ht="28.5" customHeight="1" x14ac:dyDescent="0.15">
      <c r="A9" s="226" t="s">
        <v>113</v>
      </c>
      <c r="B9" s="227"/>
      <c r="C9" s="230"/>
      <c r="D9" s="108" t="s">
        <v>114</v>
      </c>
      <c r="E9" s="230"/>
    </row>
    <row r="10" spans="1:5" ht="20.100000000000001" customHeight="1" thickBot="1" x14ac:dyDescent="0.2">
      <c r="A10" s="228" t="s">
        <v>115</v>
      </c>
      <c r="B10" s="229"/>
      <c r="C10" s="231"/>
      <c r="D10" s="75" t="s">
        <v>116</v>
      </c>
      <c r="E10" s="231"/>
    </row>
    <row r="11" spans="1:5" x14ac:dyDescent="0.15">
      <c r="A11" s="232" t="s">
        <v>117</v>
      </c>
      <c r="B11" s="233"/>
      <c r="C11" s="233"/>
      <c r="D11" s="233"/>
      <c r="E11" s="234"/>
    </row>
    <row r="12" spans="1:5" x14ac:dyDescent="0.15">
      <c r="A12" s="109"/>
      <c r="B12" s="110"/>
      <c r="C12" s="110"/>
      <c r="D12" s="110"/>
      <c r="E12" s="111"/>
    </row>
    <row r="13" spans="1:5" ht="13.5" customHeight="1" x14ac:dyDescent="0.15">
      <c r="A13" s="235" t="s">
        <v>243</v>
      </c>
      <c r="B13" s="236"/>
      <c r="C13" s="236"/>
      <c r="D13" s="236"/>
      <c r="E13" s="237"/>
    </row>
    <row r="14" spans="1:5" ht="14.25" customHeight="1" x14ac:dyDescent="0.15">
      <c r="A14" s="235"/>
      <c r="B14" s="236"/>
      <c r="C14" s="236"/>
      <c r="D14" s="236"/>
      <c r="E14" s="237"/>
    </row>
    <row r="15" spans="1:5" x14ac:dyDescent="0.15">
      <c r="A15" s="109"/>
      <c r="B15" s="110"/>
      <c r="C15" s="110"/>
      <c r="D15" s="110"/>
      <c r="E15" s="111"/>
    </row>
    <row r="16" spans="1:5" x14ac:dyDescent="0.15">
      <c r="A16" s="112"/>
      <c r="B16" s="113"/>
      <c r="C16" s="113"/>
      <c r="D16" s="113"/>
      <c r="E16" s="114"/>
    </row>
    <row r="17" spans="1:5" x14ac:dyDescent="0.15">
      <c r="A17" s="217"/>
      <c r="B17" s="218"/>
      <c r="C17" s="218"/>
      <c r="D17" s="218"/>
      <c r="E17" s="219"/>
    </row>
    <row r="18" spans="1:5" x14ac:dyDescent="0.15">
      <c r="A18" s="217"/>
      <c r="B18" s="218"/>
      <c r="C18" s="218"/>
      <c r="D18" s="218"/>
      <c r="E18" s="219"/>
    </row>
    <row r="19" spans="1:5" x14ac:dyDescent="0.15">
      <c r="A19" s="217"/>
      <c r="B19" s="218"/>
      <c r="C19" s="218"/>
      <c r="D19" s="218"/>
      <c r="E19" s="219"/>
    </row>
    <row r="20" spans="1:5" x14ac:dyDescent="0.15">
      <c r="A20" s="217"/>
      <c r="B20" s="218"/>
      <c r="C20" s="218"/>
      <c r="D20" s="218"/>
      <c r="E20" s="219"/>
    </row>
    <row r="21" spans="1:5" x14ac:dyDescent="0.15">
      <c r="A21" s="217"/>
      <c r="B21" s="218"/>
      <c r="C21" s="218"/>
      <c r="D21" s="218"/>
      <c r="E21" s="219"/>
    </row>
    <row r="22" spans="1:5" x14ac:dyDescent="0.15">
      <c r="A22" s="217"/>
      <c r="B22" s="218"/>
      <c r="C22" s="218"/>
      <c r="D22" s="218"/>
      <c r="E22" s="219"/>
    </row>
    <row r="23" spans="1:5" x14ac:dyDescent="0.15">
      <c r="A23" s="217"/>
      <c r="B23" s="218"/>
      <c r="C23" s="218"/>
      <c r="D23" s="218"/>
      <c r="E23" s="219"/>
    </row>
    <row r="24" spans="1:5" x14ac:dyDescent="0.15">
      <c r="A24" s="217"/>
      <c r="B24" s="218"/>
      <c r="C24" s="218"/>
      <c r="D24" s="218"/>
      <c r="E24" s="219"/>
    </row>
    <row r="25" spans="1:5" x14ac:dyDescent="0.15">
      <c r="A25" s="217"/>
      <c r="B25" s="218"/>
      <c r="C25" s="218"/>
      <c r="D25" s="218"/>
      <c r="E25" s="219"/>
    </row>
    <row r="26" spans="1:5" x14ac:dyDescent="0.15">
      <c r="A26" s="217"/>
      <c r="B26" s="218"/>
      <c r="C26" s="218"/>
      <c r="D26" s="218"/>
      <c r="E26" s="219"/>
    </row>
    <row r="27" spans="1:5" x14ac:dyDescent="0.15">
      <c r="A27" s="217"/>
      <c r="B27" s="218"/>
      <c r="C27" s="218"/>
      <c r="D27" s="218"/>
      <c r="E27" s="219"/>
    </row>
    <row r="28" spans="1:5" x14ac:dyDescent="0.15">
      <c r="A28" s="217"/>
      <c r="B28" s="218"/>
      <c r="C28" s="218"/>
      <c r="D28" s="218"/>
      <c r="E28" s="219"/>
    </row>
    <row r="29" spans="1:5" x14ac:dyDescent="0.15">
      <c r="A29" s="217"/>
      <c r="B29" s="218"/>
      <c r="C29" s="218"/>
      <c r="D29" s="218"/>
      <c r="E29" s="219"/>
    </row>
    <row r="30" spans="1:5" x14ac:dyDescent="0.15">
      <c r="A30" s="217"/>
      <c r="B30" s="218"/>
      <c r="C30" s="218"/>
      <c r="D30" s="218"/>
      <c r="E30" s="219"/>
    </row>
    <row r="31" spans="1:5" x14ac:dyDescent="0.15">
      <c r="A31" s="217"/>
      <c r="B31" s="218"/>
      <c r="C31" s="218"/>
      <c r="D31" s="218"/>
      <c r="E31" s="219"/>
    </row>
    <row r="32" spans="1:5" x14ac:dyDescent="0.15">
      <c r="A32" s="217"/>
      <c r="B32" s="218"/>
      <c r="C32" s="218"/>
      <c r="D32" s="218"/>
      <c r="E32" s="219"/>
    </row>
    <row r="33" spans="1:5" x14ac:dyDescent="0.15">
      <c r="A33" s="217"/>
      <c r="B33" s="218"/>
      <c r="C33" s="218"/>
      <c r="D33" s="218"/>
      <c r="E33" s="219"/>
    </row>
    <row r="34" spans="1:5" x14ac:dyDescent="0.15">
      <c r="A34" s="217"/>
      <c r="B34" s="218"/>
      <c r="C34" s="218"/>
      <c r="D34" s="218"/>
      <c r="E34" s="219"/>
    </row>
    <row r="35" spans="1:5" x14ac:dyDescent="0.15">
      <c r="A35" s="217"/>
      <c r="B35" s="218"/>
      <c r="C35" s="218"/>
      <c r="D35" s="218"/>
      <c r="E35" s="219"/>
    </row>
    <row r="36" spans="1:5" x14ac:dyDescent="0.15">
      <c r="A36" s="217"/>
      <c r="B36" s="218"/>
      <c r="C36" s="218"/>
      <c r="D36" s="218"/>
      <c r="E36" s="219"/>
    </row>
    <row r="37" spans="1:5" x14ac:dyDescent="0.15">
      <c r="A37" s="217"/>
      <c r="B37" s="218"/>
      <c r="C37" s="218"/>
      <c r="D37" s="218"/>
      <c r="E37" s="219"/>
    </row>
    <row r="38" spans="1:5" x14ac:dyDescent="0.15">
      <c r="A38" s="217"/>
      <c r="B38" s="218"/>
      <c r="C38" s="218"/>
      <c r="D38" s="218"/>
      <c r="E38" s="219"/>
    </row>
    <row r="39" spans="1:5" x14ac:dyDescent="0.15">
      <c r="A39" s="217"/>
      <c r="B39" s="218"/>
      <c r="C39" s="218"/>
      <c r="D39" s="218"/>
      <c r="E39" s="219"/>
    </row>
    <row r="40" spans="1:5" x14ac:dyDescent="0.15">
      <c r="A40" s="217"/>
      <c r="B40" s="218"/>
      <c r="C40" s="218"/>
      <c r="D40" s="218"/>
      <c r="E40" s="219"/>
    </row>
    <row r="41" spans="1:5" x14ac:dyDescent="0.15">
      <c r="A41" s="217"/>
      <c r="B41" s="218"/>
      <c r="C41" s="218"/>
      <c r="D41" s="218"/>
      <c r="E41" s="219"/>
    </row>
    <row r="42" spans="1:5" x14ac:dyDescent="0.15">
      <c r="A42" s="217"/>
      <c r="B42" s="218"/>
      <c r="C42" s="218"/>
      <c r="D42" s="218"/>
      <c r="E42" s="219"/>
    </row>
    <row r="43" spans="1:5" x14ac:dyDescent="0.15">
      <c r="A43" s="217"/>
      <c r="B43" s="218"/>
      <c r="C43" s="218"/>
      <c r="D43" s="218"/>
      <c r="E43" s="219"/>
    </row>
    <row r="44" spans="1:5" x14ac:dyDescent="0.15">
      <c r="A44" s="217"/>
      <c r="B44" s="218"/>
      <c r="C44" s="218"/>
      <c r="D44" s="218"/>
      <c r="E44" s="219"/>
    </row>
    <row r="45" spans="1:5" x14ac:dyDescent="0.15">
      <c r="A45" s="217"/>
      <c r="B45" s="218"/>
      <c r="C45" s="218"/>
      <c r="D45" s="218"/>
      <c r="E45" s="219"/>
    </row>
    <row r="46" spans="1:5" x14ac:dyDescent="0.15">
      <c r="A46" s="112"/>
      <c r="B46" s="113"/>
      <c r="C46" s="113"/>
      <c r="D46" s="113"/>
      <c r="E46" s="114"/>
    </row>
    <row r="47" spans="1:5" x14ac:dyDescent="0.15">
      <c r="A47" s="112"/>
      <c r="B47" s="113"/>
      <c r="C47" s="113"/>
      <c r="D47" s="113"/>
      <c r="E47" s="114"/>
    </row>
    <row r="48" spans="1:5" ht="14.25" thickBot="1" x14ac:dyDescent="0.2">
      <c r="A48" s="115"/>
      <c r="B48" s="116"/>
      <c r="C48" s="116"/>
      <c r="D48" s="116"/>
      <c r="E48" s="117"/>
    </row>
    <row r="50" spans="1:5" x14ac:dyDescent="0.15">
      <c r="A50" s="220" t="s">
        <v>118</v>
      </c>
      <c r="B50" s="221"/>
      <c r="C50" s="221"/>
      <c r="D50" s="221"/>
      <c r="E50" s="221"/>
    </row>
  </sheetData>
  <sheetProtection selectLockedCells="1"/>
  <mergeCells count="11">
    <mergeCell ref="D4:E4"/>
    <mergeCell ref="A17:E45"/>
    <mergeCell ref="A50:E50"/>
    <mergeCell ref="A6:E6"/>
    <mergeCell ref="B8:E8"/>
    <mergeCell ref="A9:B9"/>
    <mergeCell ref="A10:B10"/>
    <mergeCell ref="C9:C10"/>
    <mergeCell ref="E9:E10"/>
    <mergeCell ref="A11:E11"/>
    <mergeCell ref="A13:E14"/>
  </mergeCells>
  <phoneticPr fontId="2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9"/>
  <sheetViews>
    <sheetView showGridLines="0" view="pageBreakPreview" zoomScaleNormal="100" zoomScaleSheetLayoutView="100" workbookViewId="0">
      <selection sqref="A1:G1"/>
    </sheetView>
  </sheetViews>
  <sheetFormatPr defaultRowHeight="13.5" x14ac:dyDescent="0.15"/>
  <cols>
    <col min="1" max="1" width="9" style="19"/>
    <col min="2" max="3" width="19.125" style="19" customWidth="1"/>
    <col min="4" max="4" width="14" style="19" customWidth="1"/>
    <col min="5" max="5" width="12.375" style="19" customWidth="1"/>
    <col min="6" max="6" width="14.5" style="19" customWidth="1"/>
    <col min="7" max="16384" width="9" style="19"/>
  </cols>
  <sheetData>
    <row r="1" spans="1:7" ht="23.25" customHeight="1" x14ac:dyDescent="0.15">
      <c r="A1" s="188"/>
      <c r="B1" s="189"/>
      <c r="C1" s="189"/>
      <c r="D1" s="189"/>
      <c r="E1" s="189"/>
      <c r="F1" s="189"/>
      <c r="G1" s="189"/>
    </row>
    <row r="2" spans="1:7" ht="21.2" customHeight="1" x14ac:dyDescent="0.15">
      <c r="A2" s="7"/>
      <c r="B2" s="7"/>
      <c r="C2" s="206" t="s">
        <v>96</v>
      </c>
      <c r="D2" s="206"/>
      <c r="E2" s="239"/>
      <c r="F2" s="239"/>
      <c r="G2" s="239"/>
    </row>
    <row r="3" spans="1:7" s="25" customFormat="1" ht="21.2" customHeight="1" x14ac:dyDescent="0.15">
      <c r="A3" s="8"/>
      <c r="B3" s="8"/>
      <c r="C3" s="26"/>
      <c r="D3" s="26"/>
      <c r="E3" s="28"/>
      <c r="F3" s="29"/>
      <c r="G3" s="29"/>
    </row>
    <row r="4" spans="1:7" x14ac:dyDescent="0.15">
      <c r="A4" s="1"/>
      <c r="F4" s="244" t="s">
        <v>137</v>
      </c>
      <c r="G4" s="244"/>
    </row>
    <row r="5" spans="1:7" ht="16.5" customHeight="1" x14ac:dyDescent="0.15">
      <c r="A5" s="193" t="s">
        <v>274</v>
      </c>
      <c r="B5" s="193"/>
      <c r="C5" s="193"/>
      <c r="D5" s="193"/>
      <c r="E5" s="193"/>
      <c r="F5" s="193"/>
      <c r="G5" s="193"/>
    </row>
    <row r="6" spans="1:7" x14ac:dyDescent="0.15">
      <c r="A6" s="1"/>
    </row>
    <row r="7" spans="1:7" ht="19.149999999999999" customHeight="1" x14ac:dyDescent="0.15">
      <c r="A7" s="84" t="s">
        <v>31</v>
      </c>
      <c r="B7" s="240"/>
      <c r="C7" s="240"/>
      <c r="D7" s="192" t="s">
        <v>14</v>
      </c>
      <c r="E7" s="241"/>
      <c r="F7" s="242"/>
      <c r="G7" s="176" t="s">
        <v>32</v>
      </c>
    </row>
    <row r="8" spans="1:7" ht="45" customHeight="1" x14ac:dyDescent="0.15">
      <c r="A8" s="85" t="s">
        <v>33</v>
      </c>
      <c r="B8" s="243"/>
      <c r="C8" s="243"/>
      <c r="D8" s="192"/>
      <c r="E8" s="241"/>
      <c r="F8" s="242"/>
      <c r="G8" s="176"/>
    </row>
    <row r="9" spans="1:7" ht="45" customHeight="1" x14ac:dyDescent="0.15">
      <c r="A9" s="80" t="s">
        <v>34</v>
      </c>
      <c r="B9" s="209"/>
      <c r="C9" s="209"/>
      <c r="D9" s="84" t="s">
        <v>152</v>
      </c>
      <c r="E9" s="238" t="s">
        <v>138</v>
      </c>
      <c r="F9" s="238"/>
      <c r="G9" s="238"/>
    </row>
    <row r="10" spans="1:7" ht="45" customHeight="1" x14ac:dyDescent="0.15">
      <c r="A10" s="80" t="s">
        <v>47</v>
      </c>
      <c r="B10" s="209"/>
      <c r="C10" s="209"/>
      <c r="D10" s="80" t="s">
        <v>139</v>
      </c>
      <c r="E10" s="192"/>
      <c r="F10" s="192"/>
      <c r="G10" s="192"/>
    </row>
    <row r="11" spans="1:7" ht="30" customHeight="1" x14ac:dyDescent="0.15">
      <c r="A11" s="192" t="s">
        <v>35</v>
      </c>
      <c r="B11" s="192"/>
      <c r="C11" s="192"/>
      <c r="D11" s="192"/>
      <c r="E11" s="192"/>
      <c r="F11" s="192"/>
      <c r="G11" s="192"/>
    </row>
    <row r="12" spans="1:7" ht="33" customHeight="1" x14ac:dyDescent="0.15">
      <c r="A12" s="192" t="s">
        <v>36</v>
      </c>
      <c r="B12" s="192"/>
      <c r="C12" s="181" t="s">
        <v>37</v>
      </c>
      <c r="D12" s="176"/>
      <c r="E12" s="181" t="s">
        <v>38</v>
      </c>
      <c r="F12" s="175"/>
      <c r="G12" s="176"/>
    </row>
    <row r="13" spans="1:7" ht="33" customHeight="1" x14ac:dyDescent="0.15">
      <c r="A13" s="192" t="s">
        <v>39</v>
      </c>
      <c r="B13" s="192"/>
      <c r="C13" s="181"/>
      <c r="D13" s="176"/>
      <c r="E13" s="181"/>
      <c r="F13" s="175"/>
      <c r="G13" s="176"/>
    </row>
    <row r="14" spans="1:7" ht="33" customHeight="1" x14ac:dyDescent="0.15">
      <c r="A14" s="192" t="s">
        <v>39</v>
      </c>
      <c r="B14" s="192"/>
      <c r="C14" s="181"/>
      <c r="D14" s="176"/>
      <c r="E14" s="181"/>
      <c r="F14" s="175"/>
      <c r="G14" s="176"/>
    </row>
    <row r="15" spans="1:7" ht="33" customHeight="1" x14ac:dyDescent="0.15">
      <c r="A15" s="192" t="s">
        <v>39</v>
      </c>
      <c r="B15" s="192"/>
      <c r="C15" s="181"/>
      <c r="D15" s="176"/>
      <c r="E15" s="181"/>
      <c r="F15" s="175"/>
      <c r="G15" s="176"/>
    </row>
    <row r="16" spans="1:7" ht="33" customHeight="1" x14ac:dyDescent="0.15">
      <c r="A16" s="192" t="s">
        <v>39</v>
      </c>
      <c r="B16" s="192"/>
      <c r="C16" s="181"/>
      <c r="D16" s="176"/>
      <c r="E16" s="181"/>
      <c r="F16" s="175"/>
      <c r="G16" s="176"/>
    </row>
    <row r="17" spans="1:7" ht="33" customHeight="1" x14ac:dyDescent="0.15">
      <c r="A17" s="192" t="s">
        <v>39</v>
      </c>
      <c r="B17" s="192"/>
      <c r="C17" s="181"/>
      <c r="D17" s="176"/>
      <c r="E17" s="181"/>
      <c r="F17" s="175"/>
      <c r="G17" s="176"/>
    </row>
    <row r="18" spans="1:7" ht="33" customHeight="1" x14ac:dyDescent="0.15">
      <c r="A18" s="192" t="s">
        <v>39</v>
      </c>
      <c r="B18" s="192"/>
      <c r="C18" s="181"/>
      <c r="D18" s="176"/>
      <c r="E18" s="181"/>
      <c r="F18" s="175"/>
      <c r="G18" s="176"/>
    </row>
    <row r="19" spans="1:7" ht="33" customHeight="1" x14ac:dyDescent="0.15">
      <c r="A19" s="192" t="s">
        <v>39</v>
      </c>
      <c r="B19" s="192"/>
      <c r="C19" s="181"/>
      <c r="D19" s="176"/>
      <c r="E19" s="181"/>
      <c r="F19" s="175"/>
      <c r="G19" s="176"/>
    </row>
    <row r="20" spans="1:7" ht="33" customHeight="1" x14ac:dyDescent="0.15">
      <c r="A20" s="192" t="s">
        <v>39</v>
      </c>
      <c r="B20" s="192"/>
      <c r="C20" s="181"/>
      <c r="D20" s="176"/>
      <c r="E20" s="181"/>
      <c r="F20" s="175"/>
      <c r="G20" s="176"/>
    </row>
    <row r="21" spans="1:7" ht="33" customHeight="1" x14ac:dyDescent="0.15">
      <c r="A21" s="80" t="s">
        <v>40</v>
      </c>
      <c r="B21" s="80" t="s">
        <v>41</v>
      </c>
      <c r="C21" s="192"/>
      <c r="D21" s="192"/>
      <c r="E21" s="181"/>
      <c r="F21" s="176" t="s">
        <v>42</v>
      </c>
      <c r="G21" s="192"/>
    </row>
    <row r="22" spans="1:7" ht="31.5" customHeight="1" x14ac:dyDescent="0.15">
      <c r="A22" s="192" t="s">
        <v>43</v>
      </c>
      <c r="B22" s="192"/>
      <c r="C22" s="192"/>
      <c r="D22" s="192"/>
      <c r="E22" s="192"/>
      <c r="F22" s="192"/>
      <c r="G22" s="192"/>
    </row>
    <row r="23" spans="1:7" ht="31.5" customHeight="1" x14ac:dyDescent="0.15">
      <c r="A23" s="208" t="s">
        <v>15</v>
      </c>
      <c r="B23" s="208"/>
      <c r="C23" s="245" t="s">
        <v>44</v>
      </c>
      <c r="D23" s="246"/>
      <c r="E23" s="245" t="s">
        <v>45</v>
      </c>
      <c r="F23" s="247"/>
      <c r="G23" s="246"/>
    </row>
    <row r="24" spans="1:7" ht="33" customHeight="1" x14ac:dyDescent="0.15">
      <c r="A24" s="192"/>
      <c r="B24" s="192"/>
      <c r="C24" s="181" t="s">
        <v>46</v>
      </c>
      <c r="D24" s="176"/>
      <c r="E24" s="181"/>
      <c r="F24" s="175"/>
      <c r="G24" s="176"/>
    </row>
    <row r="25" spans="1:7" ht="33" customHeight="1" x14ac:dyDescent="0.15">
      <c r="A25" s="192"/>
      <c r="B25" s="192"/>
      <c r="C25" s="181" t="s">
        <v>46</v>
      </c>
      <c r="D25" s="176"/>
      <c r="E25" s="181"/>
      <c r="F25" s="175"/>
      <c r="G25" s="176"/>
    </row>
    <row r="26" spans="1:7" ht="33" customHeight="1" x14ac:dyDescent="0.15">
      <c r="A26" s="192"/>
      <c r="B26" s="192"/>
      <c r="C26" s="181" t="s">
        <v>46</v>
      </c>
      <c r="D26" s="176"/>
      <c r="E26" s="181"/>
      <c r="F26" s="175"/>
      <c r="G26" s="176"/>
    </row>
    <row r="27" spans="1:7" ht="33" customHeight="1" x14ac:dyDescent="0.15">
      <c r="A27" s="192"/>
      <c r="B27" s="192"/>
      <c r="C27" s="181" t="s">
        <v>46</v>
      </c>
      <c r="D27" s="176"/>
      <c r="E27" s="181"/>
      <c r="F27" s="175"/>
      <c r="G27" s="176"/>
    </row>
    <row r="28" spans="1:7" hidden="1" x14ac:dyDescent="0.15">
      <c r="A28" s="5"/>
      <c r="B28" s="5"/>
      <c r="C28" s="5"/>
      <c r="D28" s="5"/>
      <c r="E28" s="5"/>
      <c r="F28" s="5"/>
      <c r="G28" s="5"/>
    </row>
    <row r="29" spans="1:7" x14ac:dyDescent="0.15">
      <c r="A29" s="188" t="s">
        <v>48</v>
      </c>
      <c r="B29" s="189"/>
      <c r="C29" s="189"/>
      <c r="D29" s="189"/>
      <c r="E29" s="189"/>
      <c r="F29" s="189"/>
      <c r="G29" s="189"/>
    </row>
  </sheetData>
  <sheetProtection selectLockedCells="1"/>
  <mergeCells count="61">
    <mergeCell ref="E24:G24"/>
    <mergeCell ref="E25:G25"/>
    <mergeCell ref="E26:G26"/>
    <mergeCell ref="E27:G27"/>
    <mergeCell ref="C24:D24"/>
    <mergeCell ref="C25:D25"/>
    <mergeCell ref="C26:D26"/>
    <mergeCell ref="C27:D27"/>
    <mergeCell ref="C23:D23"/>
    <mergeCell ref="E14:G14"/>
    <mergeCell ref="E15:G15"/>
    <mergeCell ref="E16:G16"/>
    <mergeCell ref="E17:G17"/>
    <mergeCell ref="E18:G18"/>
    <mergeCell ref="C14:D14"/>
    <mergeCell ref="C15:D15"/>
    <mergeCell ref="C16:D16"/>
    <mergeCell ref="C17:D17"/>
    <mergeCell ref="C18:D18"/>
    <mergeCell ref="E19:G19"/>
    <mergeCell ref="E20:G20"/>
    <mergeCell ref="E23:G23"/>
    <mergeCell ref="A1:G1"/>
    <mergeCell ref="A29:G29"/>
    <mergeCell ref="A27:B27"/>
    <mergeCell ref="A24:B24"/>
    <mergeCell ref="A25:B25"/>
    <mergeCell ref="A26:B26"/>
    <mergeCell ref="A20:B20"/>
    <mergeCell ref="C21:E21"/>
    <mergeCell ref="F21:G21"/>
    <mergeCell ref="A22:G22"/>
    <mergeCell ref="A23:B23"/>
    <mergeCell ref="A17:B17"/>
    <mergeCell ref="A18:B18"/>
    <mergeCell ref="A19:B19"/>
    <mergeCell ref="C19:D19"/>
    <mergeCell ref="C20:D20"/>
    <mergeCell ref="A14:B14"/>
    <mergeCell ref="A15:B15"/>
    <mergeCell ref="A16:B16"/>
    <mergeCell ref="A11:G11"/>
    <mergeCell ref="A12:B12"/>
    <mergeCell ref="A13:B13"/>
    <mergeCell ref="E12:G12"/>
    <mergeCell ref="E13:G13"/>
    <mergeCell ref="C13:D13"/>
    <mergeCell ref="C12:D12"/>
    <mergeCell ref="B9:C9"/>
    <mergeCell ref="E9:G9"/>
    <mergeCell ref="B10:C10"/>
    <mergeCell ref="E10:G10"/>
    <mergeCell ref="C2:D2"/>
    <mergeCell ref="E2:G2"/>
    <mergeCell ref="A5:G5"/>
    <mergeCell ref="B7:C7"/>
    <mergeCell ref="D7:D8"/>
    <mergeCell ref="E7:F8"/>
    <mergeCell ref="G7:G8"/>
    <mergeCell ref="B8:C8"/>
    <mergeCell ref="F4:G4"/>
  </mergeCells>
  <phoneticPr fontId="22"/>
  <printOptions horizontalCentered="1"/>
  <pageMargins left="0.70866141732283472" right="0.70866141732283472" top="0.74803149606299213" bottom="0.74803149606299213" header="0.31496062992125984" footer="0.31496062992125984"/>
  <pageSetup paperSize="9" scale="9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9"/>
  <sheetViews>
    <sheetView showGridLines="0" workbookViewId="0"/>
  </sheetViews>
  <sheetFormatPr defaultRowHeight="13.5" x14ac:dyDescent="0.15"/>
  <cols>
    <col min="1" max="1" width="9" style="19"/>
    <col min="2" max="2" width="11.25" style="19" customWidth="1"/>
    <col min="3" max="3" width="20.125" style="19" customWidth="1"/>
    <col min="4" max="4" width="16.875" style="19" customWidth="1"/>
    <col min="5" max="5" width="25.75" style="19" customWidth="1"/>
    <col min="6" max="16384" width="9" style="19"/>
  </cols>
  <sheetData>
    <row r="1" spans="1:16" ht="14.25" thickBot="1" x14ac:dyDescent="0.2"/>
    <row r="2" spans="1:16" ht="27" customHeight="1" thickBot="1" x14ac:dyDescent="0.2">
      <c r="A2" s="21"/>
      <c r="B2" s="21"/>
      <c r="C2" s="22" t="s">
        <v>0</v>
      </c>
      <c r="D2" s="215"/>
      <c r="E2" s="216"/>
    </row>
    <row r="3" spans="1:16" x14ac:dyDescent="0.15">
      <c r="A3" s="23"/>
    </row>
    <row r="4" spans="1:16" x14ac:dyDescent="0.15">
      <c r="A4" s="222" t="s">
        <v>124</v>
      </c>
      <c r="B4" s="221"/>
      <c r="C4" s="221"/>
      <c r="D4" s="221"/>
      <c r="E4" s="221"/>
    </row>
    <row r="5" spans="1:16" x14ac:dyDescent="0.15">
      <c r="A5" s="24"/>
      <c r="B5" s="25"/>
      <c r="C5" s="25"/>
      <c r="D5" s="25"/>
      <c r="E5" s="25"/>
    </row>
    <row r="6" spans="1:16" ht="20.25" customHeight="1" x14ac:dyDescent="0.15">
      <c r="A6" s="251" t="s">
        <v>119</v>
      </c>
      <c r="B6" s="251"/>
      <c r="C6" s="251"/>
      <c r="D6" s="251"/>
      <c r="E6" s="251"/>
      <c r="F6" s="20"/>
      <c r="G6" s="20"/>
      <c r="H6" s="20"/>
      <c r="I6" s="20"/>
      <c r="J6" s="20"/>
      <c r="K6" s="20"/>
      <c r="L6" s="20"/>
      <c r="M6" s="20"/>
      <c r="N6" s="20"/>
      <c r="O6" s="20"/>
      <c r="P6" s="20"/>
    </row>
    <row r="7" spans="1:16" ht="20.25" customHeight="1" x14ac:dyDescent="0.15">
      <c r="A7" s="251" t="s">
        <v>120</v>
      </c>
      <c r="B7" s="251"/>
      <c r="C7" s="251"/>
      <c r="D7" s="251"/>
      <c r="E7" s="251"/>
      <c r="F7" s="20"/>
      <c r="G7" s="20"/>
      <c r="H7" s="20"/>
      <c r="I7" s="20"/>
      <c r="J7" s="20"/>
      <c r="K7" s="20"/>
      <c r="L7" s="20"/>
      <c r="M7" s="20"/>
      <c r="N7" s="20"/>
      <c r="O7" s="20"/>
      <c r="P7" s="20"/>
    </row>
    <row r="8" spans="1:16" ht="14.25" customHeight="1" x14ac:dyDescent="0.15">
      <c r="A8" s="252"/>
      <c r="B8" s="252"/>
      <c r="C8" s="252"/>
      <c r="D8" s="252"/>
      <c r="E8" s="252"/>
      <c r="F8" s="20"/>
      <c r="G8" s="20"/>
      <c r="H8" s="20"/>
      <c r="I8" s="20"/>
      <c r="J8" s="20"/>
      <c r="K8" s="20"/>
      <c r="L8" s="20"/>
      <c r="M8" s="20"/>
      <c r="N8" s="20"/>
      <c r="O8" s="20"/>
      <c r="P8" s="20"/>
    </row>
    <row r="9" spans="1:16" ht="14.25" thickBot="1" x14ac:dyDescent="0.2">
      <c r="A9" s="24"/>
    </row>
    <row r="10" spans="1:16" ht="50.1" customHeight="1" thickBot="1" x14ac:dyDescent="0.2">
      <c r="A10" s="226" t="s">
        <v>121</v>
      </c>
      <c r="B10" s="227"/>
      <c r="C10" s="118"/>
      <c r="D10" s="107" t="s">
        <v>122</v>
      </c>
      <c r="E10" s="118"/>
    </row>
    <row r="11" spans="1:16" x14ac:dyDescent="0.15">
      <c r="A11" s="232"/>
      <c r="B11" s="233"/>
      <c r="C11" s="233"/>
      <c r="D11" s="233"/>
      <c r="E11" s="234"/>
    </row>
    <row r="12" spans="1:16" ht="13.5" customHeight="1" x14ac:dyDescent="0.15">
      <c r="A12" s="235" t="s">
        <v>123</v>
      </c>
      <c r="B12" s="236"/>
      <c r="C12" s="236"/>
      <c r="D12" s="236"/>
      <c r="E12" s="237"/>
    </row>
    <row r="13" spans="1:16" ht="14.25" customHeight="1" x14ac:dyDescent="0.15">
      <c r="A13" s="235"/>
      <c r="B13" s="236"/>
      <c r="C13" s="236"/>
      <c r="D13" s="236"/>
      <c r="E13" s="237"/>
    </row>
    <row r="14" spans="1:16" ht="14.25" customHeight="1" x14ac:dyDescent="0.15">
      <c r="A14" s="235"/>
      <c r="B14" s="236"/>
      <c r="C14" s="236"/>
      <c r="D14" s="236"/>
      <c r="E14" s="237"/>
    </row>
    <row r="15" spans="1:16" x14ac:dyDescent="0.15">
      <c r="A15" s="119"/>
      <c r="B15" s="120"/>
      <c r="C15" s="120"/>
      <c r="D15" s="120"/>
      <c r="E15" s="121"/>
    </row>
    <row r="16" spans="1:16" x14ac:dyDescent="0.15">
      <c r="A16" s="253"/>
      <c r="B16" s="254"/>
      <c r="C16" s="254"/>
      <c r="D16" s="254"/>
      <c r="E16" s="255"/>
    </row>
    <row r="17" spans="1:5" x14ac:dyDescent="0.15">
      <c r="A17" s="248"/>
      <c r="B17" s="249"/>
      <c r="C17" s="249"/>
      <c r="D17" s="249"/>
      <c r="E17" s="250"/>
    </row>
    <row r="18" spans="1:5" x14ac:dyDescent="0.15">
      <c r="A18" s="248"/>
      <c r="B18" s="249"/>
      <c r="C18" s="249"/>
      <c r="D18" s="249"/>
      <c r="E18" s="250"/>
    </row>
    <row r="19" spans="1:5" x14ac:dyDescent="0.15">
      <c r="A19" s="248"/>
      <c r="B19" s="249"/>
      <c r="C19" s="249"/>
      <c r="D19" s="249"/>
      <c r="E19" s="250"/>
    </row>
    <row r="20" spans="1:5" x14ac:dyDescent="0.15">
      <c r="A20" s="248"/>
      <c r="B20" s="249"/>
      <c r="C20" s="249"/>
      <c r="D20" s="249"/>
      <c r="E20" s="250"/>
    </row>
    <row r="21" spans="1:5" x14ac:dyDescent="0.15">
      <c r="A21" s="248"/>
      <c r="B21" s="249"/>
      <c r="C21" s="249"/>
      <c r="D21" s="249"/>
      <c r="E21" s="250"/>
    </row>
    <row r="22" spans="1:5" x14ac:dyDescent="0.15">
      <c r="A22" s="248"/>
      <c r="B22" s="249"/>
      <c r="C22" s="249"/>
      <c r="D22" s="249"/>
      <c r="E22" s="250"/>
    </row>
    <row r="23" spans="1:5" x14ac:dyDescent="0.15">
      <c r="A23" s="248"/>
      <c r="B23" s="249"/>
      <c r="C23" s="249"/>
      <c r="D23" s="249"/>
      <c r="E23" s="250"/>
    </row>
    <row r="24" spans="1:5" x14ac:dyDescent="0.15">
      <c r="A24" s="248"/>
      <c r="B24" s="249"/>
      <c r="C24" s="249"/>
      <c r="D24" s="249"/>
      <c r="E24" s="250"/>
    </row>
    <row r="25" spans="1:5" x14ac:dyDescent="0.15">
      <c r="A25" s="248"/>
      <c r="B25" s="249"/>
      <c r="C25" s="249"/>
      <c r="D25" s="249"/>
      <c r="E25" s="250"/>
    </row>
    <row r="26" spans="1:5" x14ac:dyDescent="0.15">
      <c r="A26" s="248"/>
      <c r="B26" s="249"/>
      <c r="C26" s="249"/>
      <c r="D26" s="249"/>
      <c r="E26" s="250"/>
    </row>
    <row r="27" spans="1:5" x14ac:dyDescent="0.15">
      <c r="A27" s="248"/>
      <c r="B27" s="249"/>
      <c r="C27" s="249"/>
      <c r="D27" s="249"/>
      <c r="E27" s="250"/>
    </row>
    <row r="28" spans="1:5" x14ac:dyDescent="0.15">
      <c r="A28" s="248"/>
      <c r="B28" s="249"/>
      <c r="C28" s="249"/>
      <c r="D28" s="249"/>
      <c r="E28" s="250"/>
    </row>
    <row r="29" spans="1:5" x14ac:dyDescent="0.15">
      <c r="A29" s="248"/>
      <c r="B29" s="249"/>
      <c r="C29" s="249"/>
      <c r="D29" s="249"/>
      <c r="E29" s="250"/>
    </row>
    <row r="30" spans="1:5" x14ac:dyDescent="0.15">
      <c r="A30" s="248"/>
      <c r="B30" s="249"/>
      <c r="C30" s="249"/>
      <c r="D30" s="249"/>
      <c r="E30" s="250"/>
    </row>
    <row r="31" spans="1:5" x14ac:dyDescent="0.15">
      <c r="A31" s="248"/>
      <c r="B31" s="249"/>
      <c r="C31" s="249"/>
      <c r="D31" s="249"/>
      <c r="E31" s="250"/>
    </row>
    <row r="32" spans="1:5" x14ac:dyDescent="0.15">
      <c r="A32" s="248"/>
      <c r="B32" s="249"/>
      <c r="C32" s="249"/>
      <c r="D32" s="249"/>
      <c r="E32" s="250"/>
    </row>
    <row r="33" spans="1:5" x14ac:dyDescent="0.15">
      <c r="A33" s="248"/>
      <c r="B33" s="249"/>
      <c r="C33" s="249"/>
      <c r="D33" s="249"/>
      <c r="E33" s="250"/>
    </row>
    <row r="34" spans="1:5" x14ac:dyDescent="0.15">
      <c r="A34" s="248"/>
      <c r="B34" s="249"/>
      <c r="C34" s="249"/>
      <c r="D34" s="249"/>
      <c r="E34" s="250"/>
    </row>
    <row r="35" spans="1:5" x14ac:dyDescent="0.15">
      <c r="A35" s="248"/>
      <c r="B35" s="249"/>
      <c r="C35" s="249"/>
      <c r="D35" s="249"/>
      <c r="E35" s="250"/>
    </row>
    <row r="36" spans="1:5" x14ac:dyDescent="0.15">
      <c r="A36" s="248"/>
      <c r="B36" s="249"/>
      <c r="C36" s="249"/>
      <c r="D36" s="249"/>
      <c r="E36" s="250"/>
    </row>
    <row r="37" spans="1:5" x14ac:dyDescent="0.15">
      <c r="A37" s="248"/>
      <c r="B37" s="249"/>
      <c r="C37" s="249"/>
      <c r="D37" s="249"/>
      <c r="E37" s="250"/>
    </row>
    <row r="38" spans="1:5" x14ac:dyDescent="0.15">
      <c r="A38" s="248"/>
      <c r="B38" s="249"/>
      <c r="C38" s="249"/>
      <c r="D38" s="249"/>
      <c r="E38" s="250"/>
    </row>
    <row r="39" spans="1:5" x14ac:dyDescent="0.15">
      <c r="A39" s="248"/>
      <c r="B39" s="249"/>
      <c r="C39" s="249"/>
      <c r="D39" s="249"/>
      <c r="E39" s="250"/>
    </row>
    <row r="40" spans="1:5" x14ac:dyDescent="0.15">
      <c r="A40" s="248"/>
      <c r="B40" s="249"/>
      <c r="C40" s="249"/>
      <c r="D40" s="249"/>
      <c r="E40" s="250"/>
    </row>
    <row r="41" spans="1:5" x14ac:dyDescent="0.15">
      <c r="A41" s="248"/>
      <c r="B41" s="249"/>
      <c r="C41" s="249"/>
      <c r="D41" s="249"/>
      <c r="E41" s="250"/>
    </row>
    <row r="42" spans="1:5" x14ac:dyDescent="0.15">
      <c r="A42" s="248"/>
      <c r="B42" s="249"/>
      <c r="C42" s="249"/>
      <c r="D42" s="249"/>
      <c r="E42" s="250"/>
    </row>
    <row r="43" spans="1:5" x14ac:dyDescent="0.15">
      <c r="A43" s="248"/>
      <c r="B43" s="249"/>
      <c r="C43" s="249"/>
      <c r="D43" s="249"/>
      <c r="E43" s="250"/>
    </row>
    <row r="44" spans="1:5" x14ac:dyDescent="0.15">
      <c r="A44" s="248"/>
      <c r="B44" s="249"/>
      <c r="C44" s="249"/>
      <c r="D44" s="249"/>
      <c r="E44" s="250"/>
    </row>
    <row r="45" spans="1:5" x14ac:dyDescent="0.15">
      <c r="A45" s="122"/>
      <c r="B45" s="120"/>
      <c r="C45" s="120"/>
      <c r="D45" s="120"/>
      <c r="E45" s="121"/>
    </row>
    <row r="46" spans="1:5" x14ac:dyDescent="0.15">
      <c r="A46" s="122"/>
      <c r="B46" s="120"/>
      <c r="C46" s="120"/>
      <c r="D46" s="120"/>
      <c r="E46" s="121"/>
    </row>
    <row r="47" spans="1:5" ht="14.25" thickBot="1" x14ac:dyDescent="0.2">
      <c r="A47" s="123"/>
      <c r="B47" s="124"/>
      <c r="C47" s="124"/>
      <c r="D47" s="124"/>
      <c r="E47" s="125"/>
    </row>
    <row r="49" spans="1:5" x14ac:dyDescent="0.15">
      <c r="A49" s="220"/>
      <c r="B49" s="221"/>
      <c r="C49" s="221"/>
      <c r="D49" s="221"/>
      <c r="E49" s="221"/>
    </row>
  </sheetData>
  <sheetProtection selectLockedCells="1"/>
  <mergeCells count="11">
    <mergeCell ref="D2:E2"/>
    <mergeCell ref="A17:E44"/>
    <mergeCell ref="A49:E49"/>
    <mergeCell ref="A6:E6"/>
    <mergeCell ref="A7:E7"/>
    <mergeCell ref="A8:E8"/>
    <mergeCell ref="A4:E4"/>
    <mergeCell ref="A10:B10"/>
    <mergeCell ref="A12:E14"/>
    <mergeCell ref="A11:E11"/>
    <mergeCell ref="A16:E16"/>
  </mergeCells>
  <phoneticPr fontId="22"/>
  <printOptions horizontalCentered="1"/>
  <pageMargins left="0.70866141732283472" right="0.70866141732283472" top="0.74803149606299213" bottom="0.74803149606299213" header="0.31496062992125984" footer="0.31496062992125984"/>
  <pageSetup paperSize="9" fitToHeight="0"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62"/>
  <sheetViews>
    <sheetView showGridLines="0" view="pageBreakPreview" zoomScaleNormal="100" zoomScaleSheetLayoutView="100" workbookViewId="0"/>
  </sheetViews>
  <sheetFormatPr defaultRowHeight="17.25" customHeight="1" x14ac:dyDescent="0.15"/>
  <cols>
    <col min="1" max="1" width="10.625" customWidth="1"/>
    <col min="2" max="2" width="12.125" customWidth="1"/>
    <col min="3" max="3" width="14.125" customWidth="1"/>
    <col min="4" max="5" width="15.125" customWidth="1"/>
    <col min="6" max="8" width="10.75" customWidth="1"/>
    <col min="9" max="9" width="10.5" customWidth="1"/>
  </cols>
  <sheetData>
    <row r="1" spans="1:7" ht="28.5" customHeight="1" thickBot="1" x14ac:dyDescent="0.2">
      <c r="D1" s="31" t="s">
        <v>177</v>
      </c>
      <c r="E1" s="276"/>
      <c r="F1" s="277"/>
      <c r="G1" s="278"/>
    </row>
    <row r="2" spans="1:7" ht="14.25" customHeight="1" x14ac:dyDescent="0.15">
      <c r="D2" s="32"/>
      <c r="E2" s="33"/>
      <c r="F2" s="33"/>
      <c r="G2" s="33"/>
    </row>
    <row r="3" spans="1:7" ht="17.25" customHeight="1" x14ac:dyDescent="0.15">
      <c r="A3" s="34" t="s">
        <v>97</v>
      </c>
    </row>
    <row r="4" spans="1:7" ht="36" x14ac:dyDescent="0.15">
      <c r="B4" s="126" t="s">
        <v>238</v>
      </c>
      <c r="C4" s="35" t="s">
        <v>198</v>
      </c>
      <c r="D4" s="35" t="s">
        <v>99</v>
      </c>
      <c r="E4" s="35" t="s">
        <v>100</v>
      </c>
      <c r="F4" s="35" t="s">
        <v>199</v>
      </c>
    </row>
    <row r="5" spans="1:7" ht="17.25" customHeight="1" x14ac:dyDescent="0.15">
      <c r="A5">
        <v>1</v>
      </c>
      <c r="B5" s="127"/>
      <c r="C5" s="104"/>
      <c r="D5" s="279"/>
      <c r="E5" s="279"/>
      <c r="F5" s="267">
        <f>E5*D5</f>
        <v>0</v>
      </c>
    </row>
    <row r="6" spans="1:7" ht="17.25" customHeight="1" x14ac:dyDescent="0.15">
      <c r="A6">
        <v>2</v>
      </c>
      <c r="B6" s="127"/>
      <c r="C6" s="104"/>
      <c r="D6" s="279"/>
      <c r="E6" s="279"/>
      <c r="F6" s="267"/>
    </row>
    <row r="7" spans="1:7" ht="17.25" customHeight="1" x14ac:dyDescent="0.15">
      <c r="A7">
        <v>3</v>
      </c>
      <c r="B7" s="127"/>
      <c r="C7" s="104"/>
      <c r="D7" s="279"/>
      <c r="E7" s="279"/>
      <c r="F7" s="267"/>
    </row>
    <row r="8" spans="1:7" ht="17.25" customHeight="1" x14ac:dyDescent="0.15">
      <c r="A8">
        <v>4</v>
      </c>
      <c r="B8" s="127"/>
      <c r="C8" s="104"/>
      <c r="D8" s="279"/>
      <c r="E8" s="279"/>
      <c r="F8" s="267"/>
    </row>
    <row r="9" spans="1:7" ht="17.25" customHeight="1" x14ac:dyDescent="0.15">
      <c r="A9">
        <v>5</v>
      </c>
      <c r="B9" s="127"/>
      <c r="C9" s="104"/>
      <c r="D9" s="279"/>
      <c r="E9" s="279"/>
      <c r="F9" s="267"/>
    </row>
    <row r="10" spans="1:7" ht="17.25" customHeight="1" x14ac:dyDescent="0.15">
      <c r="A10">
        <v>6</v>
      </c>
      <c r="B10" s="127"/>
      <c r="C10" s="104"/>
      <c r="D10" s="279"/>
      <c r="E10" s="279"/>
      <c r="F10" s="267"/>
    </row>
    <row r="11" spans="1:7" ht="17.25" customHeight="1" x14ac:dyDescent="0.15">
      <c r="A11">
        <v>7</v>
      </c>
      <c r="B11" s="127"/>
      <c r="C11" s="104"/>
      <c r="D11" s="279"/>
      <c r="E11" s="279"/>
      <c r="F11" s="267"/>
    </row>
    <row r="12" spans="1:7" ht="17.25" customHeight="1" x14ac:dyDescent="0.15">
      <c r="A12">
        <v>8</v>
      </c>
      <c r="B12" s="127"/>
      <c r="C12" s="104"/>
      <c r="D12" s="279"/>
      <c r="E12" s="279"/>
      <c r="F12" s="267"/>
    </row>
    <row r="13" spans="1:7" ht="17.25" customHeight="1" x14ac:dyDescent="0.15">
      <c r="A13">
        <v>9</v>
      </c>
      <c r="B13" s="127"/>
      <c r="C13" s="104"/>
      <c r="D13" s="279"/>
      <c r="E13" s="279"/>
      <c r="F13" s="267"/>
    </row>
    <row r="14" spans="1:7" ht="17.25" customHeight="1" x14ac:dyDescent="0.15">
      <c r="A14">
        <v>10</v>
      </c>
      <c r="B14" s="127"/>
      <c r="C14" s="104"/>
      <c r="D14" s="279"/>
      <c r="E14" s="279"/>
      <c r="F14" s="267"/>
    </row>
    <row r="15" spans="1:7" ht="17.25" customHeight="1" x14ac:dyDescent="0.15">
      <c r="B15" s="36" t="s">
        <v>101</v>
      </c>
      <c r="C15" s="36">
        <f>SUM(C5:C14)</f>
        <v>0</v>
      </c>
      <c r="D15" s="36"/>
      <c r="E15" s="36"/>
      <c r="F15" s="36"/>
    </row>
    <row r="16" spans="1:7" ht="17.25" customHeight="1" x14ac:dyDescent="0.15">
      <c r="B16" s="37"/>
      <c r="C16" s="38"/>
      <c r="D16" s="38"/>
      <c r="E16" s="38"/>
      <c r="F16" s="39"/>
    </row>
    <row r="17" spans="1:9" ht="17.25" customHeight="1" x14ac:dyDescent="0.15">
      <c r="B17" s="58" t="s">
        <v>98</v>
      </c>
      <c r="C17" s="280" t="e">
        <f>ROUND(C15/F5,1)</f>
        <v>#DIV/0!</v>
      </c>
      <c r="D17" s="280"/>
      <c r="E17" s="280"/>
      <c r="F17" s="280"/>
    </row>
    <row r="18" spans="1:9" s="40" customFormat="1" ht="17.25" customHeight="1" x14ac:dyDescent="0.15">
      <c r="B18" s="41"/>
      <c r="C18" s="41"/>
      <c r="D18" s="41"/>
      <c r="E18" s="41"/>
      <c r="F18" s="41"/>
    </row>
    <row r="20" spans="1:9" ht="17.25" customHeight="1" x14ac:dyDescent="0.15">
      <c r="A20" s="42" t="s">
        <v>200</v>
      </c>
      <c r="H20" s="43"/>
    </row>
    <row r="21" spans="1:9" ht="15.75" customHeight="1" x14ac:dyDescent="0.15">
      <c r="A21" s="260" t="s">
        <v>201</v>
      </c>
      <c r="B21" s="44" t="s">
        <v>202</v>
      </c>
      <c r="C21" s="44" t="s">
        <v>203</v>
      </c>
      <c r="D21" s="44" t="s">
        <v>204</v>
      </c>
      <c r="E21" s="44" t="s">
        <v>205</v>
      </c>
      <c r="F21" s="61" t="s">
        <v>220</v>
      </c>
      <c r="G21" s="61" t="s">
        <v>221</v>
      </c>
      <c r="H21" s="270" t="s">
        <v>206</v>
      </c>
    </row>
    <row r="22" spans="1:9" ht="15.75" customHeight="1" x14ac:dyDescent="0.15">
      <c r="A22" s="261"/>
      <c r="B22" s="59" t="s">
        <v>222</v>
      </c>
      <c r="C22" s="45" t="s">
        <v>223</v>
      </c>
      <c r="D22" s="46" t="s">
        <v>224</v>
      </c>
      <c r="E22" s="173" t="s">
        <v>282</v>
      </c>
      <c r="F22" s="272" t="s">
        <v>283</v>
      </c>
      <c r="G22" s="273"/>
      <c r="H22" s="271"/>
    </row>
    <row r="23" spans="1:9" ht="15.75" customHeight="1" x14ac:dyDescent="0.15">
      <c r="A23" s="47" t="s">
        <v>207</v>
      </c>
      <c r="B23" s="105"/>
      <c r="C23" s="105"/>
      <c r="D23" s="105"/>
      <c r="E23" s="105"/>
      <c r="F23" s="105"/>
      <c r="G23" s="105"/>
      <c r="H23" s="57">
        <f>SUM(B23:G23)</f>
        <v>0</v>
      </c>
    </row>
    <row r="24" spans="1:9" ht="22.5" x14ac:dyDescent="0.15">
      <c r="A24" s="48" t="s">
        <v>208</v>
      </c>
      <c r="B24" s="62">
        <f>ROUNDDOWN(B23/3,1)</f>
        <v>0</v>
      </c>
      <c r="C24" s="62">
        <f>ROUNDDOWN(C23/5,1)</f>
        <v>0</v>
      </c>
      <c r="D24" s="62">
        <f>ROUNDDOWN(D23/6,1)</f>
        <v>0</v>
      </c>
      <c r="E24" s="60">
        <f>ROUNDDOWN(E23/15,1)</f>
        <v>0</v>
      </c>
      <c r="F24" s="274">
        <f>ROUNDDOWN((F23+G23)/25,1)</f>
        <v>0</v>
      </c>
      <c r="G24" s="275"/>
      <c r="H24" s="149">
        <f>ROUND(B24+C24+D24+E24+F24,0)</f>
        <v>0</v>
      </c>
      <c r="I24" t="s">
        <v>225</v>
      </c>
    </row>
    <row r="25" spans="1:9" ht="22.5" customHeight="1" x14ac:dyDescent="0.15">
      <c r="A25" s="256" t="s">
        <v>226</v>
      </c>
      <c r="B25" s="63"/>
      <c r="C25" s="64"/>
      <c r="D25" s="65"/>
      <c r="E25" s="66" t="s">
        <v>227</v>
      </c>
      <c r="F25" s="61" t="s">
        <v>228</v>
      </c>
      <c r="G25" s="47" t="s">
        <v>229</v>
      </c>
      <c r="H25" s="258">
        <f>ROUND(B26+C26+D26+E26+F26+G26,0)</f>
        <v>0</v>
      </c>
    </row>
    <row r="26" spans="1:9" ht="22.5" customHeight="1" x14ac:dyDescent="0.15">
      <c r="A26" s="257"/>
      <c r="B26" s="67">
        <f>B24</f>
        <v>0</v>
      </c>
      <c r="C26" s="68">
        <f t="shared" ref="C26:D26" si="0">C24</f>
        <v>0</v>
      </c>
      <c r="D26" s="69">
        <f t="shared" si="0"/>
        <v>0</v>
      </c>
      <c r="E26" s="106"/>
      <c r="F26" s="105"/>
      <c r="G26" s="105"/>
      <c r="H26" s="259"/>
      <c r="I26" t="s">
        <v>230</v>
      </c>
    </row>
    <row r="27" spans="1:9" ht="13.5" x14ac:dyDescent="0.15">
      <c r="A27" s="70"/>
      <c r="B27" s="71"/>
      <c r="C27" s="71"/>
      <c r="D27" s="71"/>
      <c r="E27" s="71"/>
    </row>
    <row r="28" spans="1:9" ht="13.5" x14ac:dyDescent="0.15">
      <c r="A28" s="49" t="s">
        <v>280</v>
      </c>
      <c r="C28" s="71"/>
      <c r="D28" s="71"/>
      <c r="E28" s="71"/>
    </row>
    <row r="29" spans="1:9" ht="22.5" customHeight="1" x14ac:dyDescent="0.15">
      <c r="A29" s="49" t="s">
        <v>209</v>
      </c>
      <c r="C29" s="71"/>
      <c r="D29" s="71"/>
      <c r="E29" s="72"/>
      <c r="G29" s="268" t="s">
        <v>231</v>
      </c>
      <c r="H29" s="269"/>
    </row>
    <row r="30" spans="1:9" ht="13.5" customHeight="1" x14ac:dyDescent="0.15">
      <c r="A30" s="49" t="s">
        <v>210</v>
      </c>
      <c r="B30" s="50"/>
      <c r="C30" s="50"/>
      <c r="D30" s="50"/>
      <c r="E30" s="50"/>
      <c r="F30" s="70"/>
      <c r="G30" s="263">
        <f>MAX(H24,H25)</f>
        <v>0</v>
      </c>
      <c r="H30" s="264"/>
      <c r="I30" t="s">
        <v>232</v>
      </c>
    </row>
    <row r="31" spans="1:9" ht="13.5" customHeight="1" x14ac:dyDescent="0.15">
      <c r="A31" s="73" t="s">
        <v>233</v>
      </c>
      <c r="F31" s="70"/>
      <c r="G31" s="265"/>
      <c r="H31" s="266"/>
      <c r="I31" t="s">
        <v>234</v>
      </c>
    </row>
    <row r="32" spans="1:9" ht="13.5" customHeight="1" x14ac:dyDescent="0.15">
      <c r="A32" s="73"/>
      <c r="F32" s="70"/>
    </row>
    <row r="33" spans="1:8" ht="13.5" customHeight="1" x14ac:dyDescent="0.15"/>
    <row r="34" spans="1:8" ht="17.25" customHeight="1" x14ac:dyDescent="0.15">
      <c r="A34" s="34" t="s">
        <v>211</v>
      </c>
    </row>
    <row r="35" spans="1:8" ht="17.25" customHeight="1" x14ac:dyDescent="0.15">
      <c r="A35" t="s">
        <v>235</v>
      </c>
      <c r="B35" t="s">
        <v>102</v>
      </c>
    </row>
    <row r="36" spans="1:8" ht="17.25" customHeight="1" x14ac:dyDescent="0.15">
      <c r="B36" s="267" t="s">
        <v>103</v>
      </c>
      <c r="C36" s="267"/>
      <c r="D36" s="57" t="s">
        <v>104</v>
      </c>
    </row>
    <row r="37" spans="1:8" ht="17.25" customHeight="1" x14ac:dyDescent="0.15">
      <c r="B37" s="36" t="s">
        <v>125</v>
      </c>
      <c r="C37" s="138"/>
      <c r="D37" s="57">
        <f>180</f>
        <v>180</v>
      </c>
    </row>
    <row r="38" spans="1:8" ht="17.25" customHeight="1" x14ac:dyDescent="0.15">
      <c r="B38" s="36" t="s">
        <v>126</v>
      </c>
      <c r="C38" s="144">
        <f>SUM(E26:G26)</f>
        <v>0</v>
      </c>
      <c r="D38" s="57">
        <f>320+100*(C38-2)</f>
        <v>120</v>
      </c>
    </row>
    <row r="40" spans="1:8" ht="17.25" customHeight="1" x14ac:dyDescent="0.15">
      <c r="B40" t="s">
        <v>127</v>
      </c>
    </row>
    <row r="41" spans="1:8" ht="17.25" customHeight="1" x14ac:dyDescent="0.15">
      <c r="B41" s="262" t="s">
        <v>108</v>
      </c>
      <c r="C41" s="262"/>
      <c r="D41" s="57" t="s">
        <v>104</v>
      </c>
    </row>
    <row r="42" spans="1:8" ht="17.25" customHeight="1" x14ac:dyDescent="0.15">
      <c r="B42" s="51" t="s">
        <v>128</v>
      </c>
      <c r="C42" s="143">
        <f>SUM(B23:C23)</f>
        <v>0</v>
      </c>
      <c r="D42" s="57">
        <f>C42*3.3</f>
        <v>0</v>
      </c>
    </row>
    <row r="43" spans="1:8" ht="17.25" customHeight="1" x14ac:dyDescent="0.15">
      <c r="B43" s="51" t="s">
        <v>111</v>
      </c>
      <c r="C43" s="143">
        <f>D23</f>
        <v>0</v>
      </c>
      <c r="D43" s="57">
        <f>C43*1.98</f>
        <v>0</v>
      </c>
    </row>
    <row r="44" spans="1:8" ht="17.25" customHeight="1" x14ac:dyDescent="0.15">
      <c r="B44" s="52"/>
      <c r="C44" s="41"/>
      <c r="D44" s="53"/>
    </row>
    <row r="45" spans="1:8" ht="17.25" customHeight="1" x14ac:dyDescent="0.15">
      <c r="B45" s="52" t="s">
        <v>129</v>
      </c>
      <c r="C45" s="41"/>
      <c r="D45" s="53"/>
    </row>
    <row r="46" spans="1:8" ht="17.25" customHeight="1" x14ac:dyDescent="0.15">
      <c r="B46" s="262" t="s">
        <v>108</v>
      </c>
      <c r="C46" s="262"/>
      <c r="D46" s="57" t="s">
        <v>104</v>
      </c>
      <c r="E46" t="s">
        <v>212</v>
      </c>
      <c r="H46" s="145">
        <f>D38+D43+D42</f>
        <v>120</v>
      </c>
    </row>
    <row r="47" spans="1:8" ht="17.25" customHeight="1" x14ac:dyDescent="0.15">
      <c r="B47" s="54" t="s">
        <v>213</v>
      </c>
      <c r="C47" s="143">
        <f>SUM(E23:G23)</f>
        <v>0</v>
      </c>
      <c r="D47" s="57">
        <f>C47*1.98</f>
        <v>0</v>
      </c>
      <c r="E47" t="s">
        <v>214</v>
      </c>
      <c r="H47" s="145">
        <f>D42+D43+D47</f>
        <v>0</v>
      </c>
    </row>
    <row r="50" spans="1:8" ht="17.25" customHeight="1" x14ac:dyDescent="0.15">
      <c r="A50" s="34" t="s">
        <v>215</v>
      </c>
    </row>
    <row r="51" spans="1:8" ht="17.25" customHeight="1" x14ac:dyDescent="0.15">
      <c r="A51" t="s">
        <v>235</v>
      </c>
      <c r="B51" t="s">
        <v>102</v>
      </c>
    </row>
    <row r="52" spans="1:8" ht="17.25" customHeight="1" x14ac:dyDescent="0.15">
      <c r="B52" s="267" t="s">
        <v>103</v>
      </c>
      <c r="C52" s="267"/>
      <c r="D52" s="57" t="s">
        <v>104</v>
      </c>
    </row>
    <row r="53" spans="1:8" ht="17.25" customHeight="1" x14ac:dyDescent="0.15">
      <c r="B53" s="36" t="s">
        <v>105</v>
      </c>
      <c r="C53" s="138"/>
      <c r="D53" s="57">
        <f>330+30*(C53-1)</f>
        <v>300</v>
      </c>
    </row>
    <row r="54" spans="1:8" ht="17.25" customHeight="1" x14ac:dyDescent="0.15">
      <c r="B54" s="36" t="s">
        <v>106</v>
      </c>
      <c r="C54" s="144">
        <f>SUM(E26:G26)</f>
        <v>0</v>
      </c>
      <c r="D54" s="57">
        <f>400+80*(C54-3)</f>
        <v>160</v>
      </c>
    </row>
    <row r="56" spans="1:8" ht="17.25" customHeight="1" x14ac:dyDescent="0.15">
      <c r="B56" t="s">
        <v>107</v>
      </c>
    </row>
    <row r="57" spans="1:8" ht="17.25" customHeight="1" x14ac:dyDescent="0.15">
      <c r="B57" s="262" t="s">
        <v>108</v>
      </c>
      <c r="C57" s="262"/>
      <c r="D57" s="57" t="s">
        <v>104</v>
      </c>
      <c r="E57" t="s">
        <v>216</v>
      </c>
    </row>
    <row r="58" spans="1:8" ht="17.25" customHeight="1" x14ac:dyDescent="0.15">
      <c r="B58" s="51" t="s">
        <v>109</v>
      </c>
      <c r="C58" s="143">
        <f>SUM(E23:G23)</f>
        <v>0</v>
      </c>
      <c r="D58" s="57">
        <f>C58*3.3</f>
        <v>0</v>
      </c>
      <c r="E58" s="55" t="s">
        <v>217</v>
      </c>
      <c r="H58" s="146">
        <f>(MAX(D53,D54,D58)+D62)</f>
        <v>300</v>
      </c>
    </row>
    <row r="59" spans="1:8" ht="17.25" customHeight="1" x14ac:dyDescent="0.15">
      <c r="E59" t="s">
        <v>218</v>
      </c>
    </row>
    <row r="60" spans="1:8" ht="17.25" customHeight="1" x14ac:dyDescent="0.15">
      <c r="B60" t="s">
        <v>110</v>
      </c>
      <c r="E60" s="55" t="s">
        <v>236</v>
      </c>
      <c r="F60" s="55"/>
      <c r="G60" s="55"/>
      <c r="H60" s="146">
        <f>(MAX(D53,D54)+D62)</f>
        <v>300</v>
      </c>
    </row>
    <row r="61" spans="1:8" ht="17.25" customHeight="1" x14ac:dyDescent="0.15">
      <c r="B61" s="262" t="s">
        <v>108</v>
      </c>
      <c r="C61" s="262"/>
      <c r="D61" s="57" t="s">
        <v>104</v>
      </c>
      <c r="E61" t="s">
        <v>219</v>
      </c>
      <c r="F61" s="55"/>
      <c r="G61" s="55"/>
      <c r="H61" s="55"/>
    </row>
    <row r="62" spans="1:8" ht="17.25" customHeight="1" x14ac:dyDescent="0.15">
      <c r="B62" s="51" t="s">
        <v>111</v>
      </c>
      <c r="C62" s="143">
        <f>D23</f>
        <v>0</v>
      </c>
      <c r="D62" s="57">
        <f>C62*3.3</f>
        <v>0</v>
      </c>
      <c r="E62" s="56" t="s">
        <v>237</v>
      </c>
      <c r="F62" s="55"/>
      <c r="G62" s="55"/>
      <c r="H62" s="146">
        <f>D58+D62</f>
        <v>0</v>
      </c>
    </row>
  </sheetData>
  <sheetProtection selectLockedCells="1"/>
  <mergeCells count="19">
    <mergeCell ref="E1:G1"/>
    <mergeCell ref="D5:D14"/>
    <mergeCell ref="E5:E14"/>
    <mergeCell ref="F5:F14"/>
    <mergeCell ref="C17:F17"/>
    <mergeCell ref="A25:A26"/>
    <mergeCell ref="H25:H26"/>
    <mergeCell ref="A21:A22"/>
    <mergeCell ref="B61:C61"/>
    <mergeCell ref="G30:H31"/>
    <mergeCell ref="B36:C36"/>
    <mergeCell ref="B41:C41"/>
    <mergeCell ref="B46:C46"/>
    <mergeCell ref="B52:C52"/>
    <mergeCell ref="B57:C57"/>
    <mergeCell ref="G29:H29"/>
    <mergeCell ref="H21:H22"/>
    <mergeCell ref="F22:G22"/>
    <mergeCell ref="F24:G24"/>
  </mergeCells>
  <phoneticPr fontId="22"/>
  <printOptions horizontalCentered="1"/>
  <pageMargins left="0.59055118110236227" right="0.59055118110236227" top="0.74803149606299213" bottom="0.55118110236220474" header="0.31496062992125984" footer="0.31496062992125984"/>
  <pageSetup paperSize="9" scale="83" fitToHeight="0" orientation="portrait" r:id="rId1"/>
  <rowBreaks count="1" manualBreakCount="1">
    <brk id="55"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75"/>
  <sheetViews>
    <sheetView showGridLines="0" view="pageBreakPreview" zoomScaleNormal="100" zoomScaleSheetLayoutView="100" workbookViewId="0">
      <selection sqref="A1:I1"/>
    </sheetView>
  </sheetViews>
  <sheetFormatPr defaultRowHeight="13.5" x14ac:dyDescent="0.15"/>
  <cols>
    <col min="1" max="1" width="15.625" style="19" customWidth="1"/>
    <col min="2" max="9" width="9.125" style="19" customWidth="1"/>
    <col min="10" max="16384" width="9" style="19"/>
  </cols>
  <sheetData>
    <row r="1" spans="1:9" x14ac:dyDescent="0.15">
      <c r="A1" s="188"/>
      <c r="B1" s="189"/>
      <c r="C1" s="189"/>
      <c r="D1" s="189"/>
      <c r="E1" s="189"/>
      <c r="F1" s="189"/>
      <c r="G1" s="189"/>
      <c r="H1" s="189"/>
      <c r="I1" s="189"/>
    </row>
    <row r="2" spans="1:9" ht="27.75" customHeight="1" x14ac:dyDescent="0.15">
      <c r="A2" s="7"/>
      <c r="B2" s="7"/>
      <c r="C2" s="206" t="s">
        <v>96</v>
      </c>
      <c r="D2" s="206"/>
      <c r="E2" s="207"/>
      <c r="F2" s="207"/>
      <c r="G2" s="207"/>
      <c r="H2" s="207"/>
      <c r="I2" s="207"/>
    </row>
    <row r="3" spans="1:9" x14ac:dyDescent="0.15">
      <c r="A3" s="1"/>
    </row>
    <row r="4" spans="1:9" x14ac:dyDescent="0.15">
      <c r="A4" s="193" t="s">
        <v>275</v>
      </c>
      <c r="B4" s="189"/>
      <c r="C4" s="189"/>
      <c r="D4" s="189"/>
      <c r="E4" s="189"/>
      <c r="F4" s="189"/>
      <c r="G4" s="189"/>
      <c r="H4" s="189"/>
      <c r="I4" s="189"/>
    </row>
    <row r="5" spans="1:9" x14ac:dyDescent="0.15">
      <c r="A5" s="1"/>
    </row>
    <row r="6" spans="1:9" x14ac:dyDescent="0.15">
      <c r="A6" s="188" t="s">
        <v>49</v>
      </c>
      <c r="B6" s="189"/>
      <c r="C6" s="189"/>
      <c r="D6" s="189"/>
      <c r="E6" s="189"/>
      <c r="F6" s="189"/>
      <c r="G6" s="189"/>
      <c r="H6" s="189"/>
      <c r="I6" s="189"/>
    </row>
    <row r="7" spans="1:9" x14ac:dyDescent="0.15">
      <c r="A7" s="1"/>
    </row>
    <row r="8" spans="1:9" ht="33.200000000000003" customHeight="1" x14ac:dyDescent="0.15">
      <c r="A8" s="194" t="s">
        <v>50</v>
      </c>
      <c r="B8" s="194"/>
      <c r="C8" s="194"/>
      <c r="D8" s="194"/>
      <c r="E8" s="194"/>
      <c r="F8" s="194"/>
      <c r="G8" s="194"/>
      <c r="H8" s="194"/>
      <c r="I8" s="194"/>
    </row>
    <row r="9" spans="1:9" ht="33.200000000000003" customHeight="1" x14ac:dyDescent="0.15">
      <c r="A9" s="194"/>
      <c r="B9" s="194"/>
      <c r="C9" s="194"/>
      <c r="D9" s="194"/>
      <c r="E9" s="194"/>
      <c r="F9" s="194"/>
      <c r="G9" s="194"/>
      <c r="H9" s="194"/>
      <c r="I9" s="194"/>
    </row>
    <row r="10" spans="1:9" ht="33.200000000000003" customHeight="1" x14ac:dyDescent="0.15">
      <c r="A10" s="194" t="s">
        <v>51</v>
      </c>
      <c r="B10" s="194"/>
      <c r="C10" s="194"/>
      <c r="D10" s="194"/>
      <c r="E10" s="194"/>
      <c r="F10" s="194"/>
      <c r="G10" s="194"/>
      <c r="H10" s="194"/>
      <c r="I10" s="194"/>
    </row>
    <row r="11" spans="1:9" ht="33.200000000000003" customHeight="1" x14ac:dyDescent="0.15">
      <c r="A11" s="194"/>
      <c r="B11" s="194"/>
      <c r="C11" s="194"/>
      <c r="D11" s="194"/>
      <c r="E11" s="194"/>
      <c r="F11" s="194"/>
      <c r="G11" s="194"/>
      <c r="H11" s="194"/>
      <c r="I11" s="194"/>
    </row>
    <row r="12" spans="1:9" ht="33.200000000000003" customHeight="1" x14ac:dyDescent="0.15">
      <c r="A12" s="194" t="s">
        <v>52</v>
      </c>
      <c r="B12" s="194"/>
      <c r="C12" s="194"/>
      <c r="D12" s="194"/>
      <c r="E12" s="194"/>
      <c r="F12" s="194"/>
      <c r="G12" s="194"/>
      <c r="H12" s="194"/>
      <c r="I12" s="194"/>
    </row>
    <row r="13" spans="1:9" ht="33.200000000000003" customHeight="1" x14ac:dyDescent="0.15">
      <c r="A13" s="194"/>
      <c r="B13" s="194"/>
      <c r="C13" s="194"/>
      <c r="D13" s="194"/>
      <c r="E13" s="194"/>
      <c r="F13" s="194"/>
      <c r="G13" s="194"/>
      <c r="H13" s="194"/>
      <c r="I13" s="194"/>
    </row>
    <row r="14" spans="1:9" ht="33.200000000000003" customHeight="1" x14ac:dyDescent="0.15">
      <c r="A14" s="194" t="s">
        <v>53</v>
      </c>
      <c r="B14" s="194"/>
      <c r="C14" s="194"/>
      <c r="D14" s="194"/>
      <c r="E14" s="194"/>
      <c r="F14" s="194"/>
      <c r="G14" s="194"/>
      <c r="H14" s="194"/>
      <c r="I14" s="194"/>
    </row>
    <row r="15" spans="1:9" ht="33.200000000000003" customHeight="1" x14ac:dyDescent="0.15">
      <c r="A15" s="194"/>
      <c r="B15" s="194"/>
      <c r="C15" s="194"/>
      <c r="D15" s="194"/>
      <c r="E15" s="194"/>
      <c r="F15" s="194"/>
      <c r="G15" s="194"/>
      <c r="H15" s="194"/>
      <c r="I15" s="194"/>
    </row>
    <row r="16" spans="1:9" x14ac:dyDescent="0.15">
      <c r="A16" s="287" t="s">
        <v>153</v>
      </c>
      <c r="B16" s="288"/>
      <c r="C16" s="288"/>
      <c r="D16" s="288"/>
      <c r="E16" s="288"/>
      <c r="F16" s="288"/>
      <c r="G16" s="288"/>
      <c r="H16" s="288"/>
      <c r="I16" s="288"/>
    </row>
    <row r="17" spans="1:9" x14ac:dyDescent="0.15">
      <c r="A17" s="1"/>
    </row>
    <row r="18" spans="1:9" x14ac:dyDescent="0.15">
      <c r="A18" s="188" t="s">
        <v>54</v>
      </c>
      <c r="B18" s="189"/>
      <c r="C18" s="189"/>
      <c r="D18" s="189"/>
      <c r="E18" s="189"/>
      <c r="F18" s="189"/>
      <c r="G18" s="189"/>
      <c r="H18" s="189"/>
      <c r="I18" s="189"/>
    </row>
    <row r="19" spans="1:9" x14ac:dyDescent="0.15">
      <c r="A19" s="1"/>
    </row>
    <row r="20" spans="1:9" ht="16.5" customHeight="1" x14ac:dyDescent="0.15">
      <c r="A20" s="192" t="s">
        <v>55</v>
      </c>
      <c r="B20" s="192"/>
      <c r="C20" s="192"/>
      <c r="D20" s="192"/>
      <c r="E20" s="192"/>
      <c r="F20" s="192"/>
      <c r="G20" s="192"/>
      <c r="H20" s="192"/>
      <c r="I20" s="192"/>
    </row>
    <row r="21" spans="1:9" ht="16.5" customHeight="1" x14ac:dyDescent="0.15">
      <c r="A21" s="192" t="s">
        <v>56</v>
      </c>
      <c r="B21" s="192" t="s">
        <v>57</v>
      </c>
      <c r="C21" s="192"/>
      <c r="D21" s="192" t="s">
        <v>58</v>
      </c>
      <c r="E21" s="192"/>
      <c r="F21" s="192" t="s">
        <v>59</v>
      </c>
      <c r="G21" s="192"/>
      <c r="H21" s="192" t="s">
        <v>140</v>
      </c>
      <c r="I21" s="192"/>
    </row>
    <row r="22" spans="1:9" ht="13.5" customHeight="1" x14ac:dyDescent="0.15">
      <c r="A22" s="192"/>
      <c r="B22" s="192" t="s">
        <v>60</v>
      </c>
      <c r="C22" s="84" t="s">
        <v>61</v>
      </c>
      <c r="D22" s="192" t="s">
        <v>60</v>
      </c>
      <c r="E22" s="84" t="s">
        <v>61</v>
      </c>
      <c r="F22" s="192" t="s">
        <v>60</v>
      </c>
      <c r="G22" s="84" t="s">
        <v>61</v>
      </c>
      <c r="H22" s="192" t="s">
        <v>60</v>
      </c>
      <c r="I22" s="84" t="s">
        <v>61</v>
      </c>
    </row>
    <row r="23" spans="1:9" ht="13.5" customHeight="1" x14ac:dyDescent="0.15">
      <c r="A23" s="192"/>
      <c r="B23" s="192"/>
      <c r="C23" s="85" t="s">
        <v>62</v>
      </c>
      <c r="D23" s="192"/>
      <c r="E23" s="85" t="s">
        <v>62</v>
      </c>
      <c r="F23" s="192"/>
      <c r="G23" s="85" t="s">
        <v>62</v>
      </c>
      <c r="H23" s="192"/>
      <c r="I23" s="85" t="s">
        <v>62</v>
      </c>
    </row>
    <row r="24" spans="1:9" ht="24" customHeight="1" x14ac:dyDescent="0.15">
      <c r="A24" s="86" t="s">
        <v>63</v>
      </c>
      <c r="B24" s="88">
        <f>D24+F24+H24</f>
        <v>0</v>
      </c>
      <c r="C24" s="88">
        <f>E24+G24+I24</f>
        <v>0</v>
      </c>
      <c r="D24" s="80"/>
      <c r="E24" s="80"/>
      <c r="F24" s="80"/>
      <c r="G24" s="80"/>
      <c r="H24" s="80"/>
      <c r="I24" s="80"/>
    </row>
    <row r="25" spans="1:9" ht="24" customHeight="1" x14ac:dyDescent="0.15">
      <c r="A25" s="86" t="s">
        <v>64</v>
      </c>
      <c r="B25" s="88">
        <f t="shared" ref="B25:C31" si="0">D25+F25+H25</f>
        <v>0</v>
      </c>
      <c r="C25" s="88">
        <f t="shared" si="0"/>
        <v>0</v>
      </c>
      <c r="D25" s="80"/>
      <c r="E25" s="80"/>
      <c r="F25" s="80"/>
      <c r="G25" s="80"/>
      <c r="H25" s="80"/>
      <c r="I25" s="80"/>
    </row>
    <row r="26" spans="1:9" ht="28.5" customHeight="1" x14ac:dyDescent="0.15">
      <c r="A26" s="86" t="s">
        <v>158</v>
      </c>
      <c r="B26" s="88">
        <f t="shared" si="0"/>
        <v>0</v>
      </c>
      <c r="C26" s="88">
        <f t="shared" si="0"/>
        <v>0</v>
      </c>
      <c r="D26" s="80"/>
      <c r="E26" s="80"/>
      <c r="F26" s="80"/>
      <c r="G26" s="80"/>
      <c r="H26" s="80"/>
      <c r="I26" s="80"/>
    </row>
    <row r="27" spans="1:9" ht="24" customHeight="1" x14ac:dyDescent="0.15">
      <c r="A27" s="86" t="s">
        <v>65</v>
      </c>
      <c r="B27" s="88">
        <f t="shared" si="0"/>
        <v>0</v>
      </c>
      <c r="C27" s="88">
        <f t="shared" si="0"/>
        <v>0</v>
      </c>
      <c r="D27" s="80"/>
      <c r="E27" s="80"/>
      <c r="F27" s="80"/>
      <c r="G27" s="80"/>
      <c r="H27" s="80"/>
      <c r="I27" s="80"/>
    </row>
    <row r="28" spans="1:9" ht="24" customHeight="1" x14ac:dyDescent="0.15">
      <c r="A28" s="86" t="s">
        <v>66</v>
      </c>
      <c r="B28" s="88">
        <f t="shared" si="0"/>
        <v>0</v>
      </c>
      <c r="C28" s="88">
        <f t="shared" si="0"/>
        <v>0</v>
      </c>
      <c r="D28" s="80"/>
      <c r="E28" s="80"/>
      <c r="F28" s="80"/>
      <c r="G28" s="80"/>
      <c r="H28" s="80"/>
      <c r="I28" s="80"/>
    </row>
    <row r="29" spans="1:9" ht="24" customHeight="1" x14ac:dyDescent="0.15">
      <c r="A29" s="86" t="s">
        <v>67</v>
      </c>
      <c r="B29" s="88">
        <f t="shared" si="0"/>
        <v>0</v>
      </c>
      <c r="C29" s="88">
        <f t="shared" si="0"/>
        <v>0</v>
      </c>
      <c r="D29" s="80"/>
      <c r="E29" s="80"/>
      <c r="F29" s="80"/>
      <c r="G29" s="80"/>
      <c r="H29" s="80"/>
      <c r="I29" s="80"/>
    </row>
    <row r="30" spans="1:9" ht="24" customHeight="1" x14ac:dyDescent="0.15">
      <c r="A30" s="86" t="s">
        <v>68</v>
      </c>
      <c r="B30" s="87"/>
      <c r="C30" s="88">
        <f t="shared" si="0"/>
        <v>0</v>
      </c>
      <c r="D30" s="87"/>
      <c r="E30" s="80"/>
      <c r="F30" s="87"/>
      <c r="G30" s="80"/>
      <c r="H30" s="87"/>
      <c r="I30" s="80"/>
    </row>
    <row r="31" spans="1:9" ht="24" customHeight="1" x14ac:dyDescent="0.15">
      <c r="A31" s="86" t="s">
        <v>141</v>
      </c>
      <c r="B31" s="87"/>
      <c r="C31" s="88">
        <f t="shared" si="0"/>
        <v>0</v>
      </c>
      <c r="D31" s="87"/>
      <c r="E31" s="80"/>
      <c r="F31" s="87"/>
      <c r="G31" s="80"/>
      <c r="H31" s="87"/>
      <c r="I31" s="80"/>
    </row>
    <row r="32" spans="1:9" ht="24" customHeight="1" x14ac:dyDescent="0.15">
      <c r="A32" s="86" t="s">
        <v>69</v>
      </c>
      <c r="B32" s="87"/>
      <c r="C32" s="88">
        <f>SUM(C24:C31)</f>
        <v>0</v>
      </c>
      <c r="D32" s="87"/>
      <c r="E32" s="88">
        <f>SUM(E24:E31)</f>
        <v>0</v>
      </c>
      <c r="F32" s="87"/>
      <c r="G32" s="88">
        <f>SUM(G24:G31)</f>
        <v>0</v>
      </c>
      <c r="H32" s="87"/>
      <c r="I32" s="88">
        <f>SUM(I24:I31)</f>
        <v>0</v>
      </c>
    </row>
    <row r="33" spans="1:9" ht="22.5" customHeight="1" x14ac:dyDescent="0.15">
      <c r="A33" s="192" t="s">
        <v>70</v>
      </c>
      <c r="B33" s="192"/>
      <c r="C33" s="192"/>
      <c r="D33" s="80" t="s">
        <v>71</v>
      </c>
      <c r="E33" s="136">
        <f>No.9常勤換算計算書!E26+No.9常勤換算計算書!F26+No.9常勤換算計算書!G26</f>
        <v>0</v>
      </c>
      <c r="F33" s="192" t="s">
        <v>72</v>
      </c>
      <c r="G33" s="192"/>
      <c r="H33" s="286">
        <f>No.9常勤換算計算書!H46</f>
        <v>120</v>
      </c>
      <c r="I33" s="286"/>
    </row>
    <row r="34" spans="1:9" s="135" customFormat="1" ht="13.5" customHeight="1" x14ac:dyDescent="0.15">
      <c r="A34" s="83"/>
      <c r="B34" s="83"/>
      <c r="C34" s="83"/>
      <c r="E34" s="142"/>
      <c r="F34" s="83"/>
      <c r="G34" s="141" t="s">
        <v>245</v>
      </c>
      <c r="H34" s="140">
        <f>No.9常勤換算計算書!H47</f>
        <v>0</v>
      </c>
      <c r="I34" s="142" t="s">
        <v>244</v>
      </c>
    </row>
    <row r="35" spans="1:9" ht="13.5" customHeight="1" x14ac:dyDescent="0.15">
      <c r="A35" s="1"/>
    </row>
    <row r="36" spans="1:9" ht="20.25" customHeight="1" x14ac:dyDescent="0.15">
      <c r="A36" s="192" t="s">
        <v>73</v>
      </c>
      <c r="B36" s="192"/>
      <c r="C36" s="192"/>
      <c r="D36" s="192"/>
      <c r="E36" s="192"/>
      <c r="F36" s="192"/>
      <c r="G36" s="192"/>
      <c r="H36" s="192"/>
      <c r="I36" s="192"/>
    </row>
    <row r="37" spans="1:9" ht="25.5" customHeight="1" x14ac:dyDescent="0.15">
      <c r="A37" s="89" t="s">
        <v>74</v>
      </c>
      <c r="B37" s="241" t="s">
        <v>154</v>
      </c>
      <c r="C37" s="241"/>
      <c r="D37" s="241" t="s">
        <v>181</v>
      </c>
      <c r="E37" s="241"/>
      <c r="F37" s="241" t="s">
        <v>160</v>
      </c>
      <c r="G37" s="241"/>
      <c r="H37" s="241" t="s">
        <v>159</v>
      </c>
      <c r="I37" s="241"/>
    </row>
    <row r="38" spans="1:9" ht="20.25" customHeight="1" x14ac:dyDescent="0.15">
      <c r="A38" s="241" t="s">
        <v>63</v>
      </c>
      <c r="B38" s="289" t="s">
        <v>155</v>
      </c>
      <c r="C38" s="89" t="s">
        <v>75</v>
      </c>
      <c r="D38" s="241"/>
      <c r="E38" s="241"/>
      <c r="F38" s="286" t="e">
        <f>#REF!</f>
        <v>#REF!</v>
      </c>
      <c r="G38" s="286"/>
      <c r="H38" s="285" t="e">
        <f t="shared" ref="H38:H43" si="1">D38/F38</f>
        <v>#REF!</v>
      </c>
      <c r="I38" s="285"/>
    </row>
    <row r="39" spans="1:9" ht="20.25" customHeight="1" x14ac:dyDescent="0.15">
      <c r="A39" s="241"/>
      <c r="B39" s="289"/>
      <c r="C39" s="89" t="s">
        <v>76</v>
      </c>
      <c r="D39" s="241"/>
      <c r="E39" s="241"/>
      <c r="F39" s="286" t="e">
        <f>#REF!</f>
        <v>#REF!</v>
      </c>
      <c r="G39" s="286"/>
      <c r="H39" s="285" t="e">
        <f t="shared" si="1"/>
        <v>#REF!</v>
      </c>
      <c r="I39" s="285"/>
    </row>
    <row r="40" spans="1:9" ht="20.25" customHeight="1" x14ac:dyDescent="0.15">
      <c r="A40" s="241"/>
      <c r="B40" s="289"/>
      <c r="C40" s="89" t="s">
        <v>77</v>
      </c>
      <c r="D40" s="241"/>
      <c r="E40" s="241"/>
      <c r="F40" s="286" t="e">
        <f>#REF!</f>
        <v>#REF!</v>
      </c>
      <c r="G40" s="286"/>
      <c r="H40" s="285" t="e">
        <f t="shared" si="1"/>
        <v>#REF!</v>
      </c>
      <c r="I40" s="285"/>
    </row>
    <row r="41" spans="1:9" ht="20.25" customHeight="1" x14ac:dyDescent="0.15">
      <c r="A41" s="241"/>
      <c r="B41" s="90" t="s">
        <v>156</v>
      </c>
      <c r="C41" s="89" t="s">
        <v>78</v>
      </c>
      <c r="D41" s="241"/>
      <c r="E41" s="241"/>
      <c r="F41" s="286" t="e">
        <f>#REF!</f>
        <v>#REF!</v>
      </c>
      <c r="G41" s="286"/>
      <c r="H41" s="285" t="e">
        <f t="shared" si="1"/>
        <v>#REF!</v>
      </c>
      <c r="I41" s="285"/>
    </row>
    <row r="42" spans="1:9" ht="20.25" customHeight="1" x14ac:dyDescent="0.15">
      <c r="A42" s="241" t="s">
        <v>158</v>
      </c>
      <c r="B42" s="290" t="s">
        <v>157</v>
      </c>
      <c r="C42" s="89" t="s">
        <v>79</v>
      </c>
      <c r="D42" s="241"/>
      <c r="E42" s="241"/>
      <c r="F42" s="286" t="e">
        <f>#REF!</f>
        <v>#REF!</v>
      </c>
      <c r="G42" s="286"/>
      <c r="H42" s="285" t="e">
        <f t="shared" si="1"/>
        <v>#REF!</v>
      </c>
      <c r="I42" s="285"/>
    </row>
    <row r="43" spans="1:9" ht="20.25" customHeight="1" x14ac:dyDescent="0.15">
      <c r="A43" s="241"/>
      <c r="B43" s="291"/>
      <c r="C43" s="89" t="s">
        <v>80</v>
      </c>
      <c r="D43" s="241"/>
      <c r="E43" s="241"/>
      <c r="F43" s="286" t="e">
        <f>#REF!</f>
        <v>#REF!</v>
      </c>
      <c r="G43" s="286"/>
      <c r="H43" s="285" t="e">
        <f t="shared" si="1"/>
        <v>#REF!</v>
      </c>
      <c r="I43" s="285"/>
    </row>
    <row r="44" spans="1:9" ht="16.899999999999999" customHeight="1" x14ac:dyDescent="0.15">
      <c r="A44" s="283" t="s">
        <v>142</v>
      </c>
      <c r="B44" s="283"/>
      <c r="C44" s="283"/>
      <c r="D44" s="283"/>
      <c r="E44" s="283"/>
      <c r="F44" s="283"/>
      <c r="G44" s="283"/>
      <c r="H44" s="283"/>
      <c r="I44" s="283"/>
    </row>
    <row r="45" spans="1:9" x14ac:dyDescent="0.15">
      <c r="A45" s="188" t="s">
        <v>143</v>
      </c>
      <c r="B45" s="189"/>
      <c r="C45" s="189"/>
      <c r="D45" s="189"/>
      <c r="E45" s="189"/>
      <c r="F45" s="189"/>
      <c r="G45" s="189"/>
      <c r="H45" s="189"/>
      <c r="I45" s="189"/>
    </row>
    <row r="46" spans="1:9" ht="25.5" x14ac:dyDescent="0.15">
      <c r="A46" s="80" t="s">
        <v>74</v>
      </c>
      <c r="B46" s="91" t="s">
        <v>182</v>
      </c>
      <c r="C46" s="80" t="s">
        <v>183</v>
      </c>
      <c r="D46" s="80" t="s">
        <v>184</v>
      </c>
      <c r="E46" s="84" t="s">
        <v>160</v>
      </c>
      <c r="F46" s="192" t="s">
        <v>72</v>
      </c>
      <c r="G46" s="192"/>
      <c r="H46" s="192" t="s">
        <v>185</v>
      </c>
      <c r="I46" s="192"/>
    </row>
    <row r="47" spans="1:9" ht="19.5" customHeight="1" x14ac:dyDescent="0.15">
      <c r="A47" s="80"/>
      <c r="B47" s="80"/>
      <c r="C47" s="80"/>
      <c r="D47" s="80"/>
      <c r="E47" s="80"/>
      <c r="F47" s="195"/>
      <c r="G47" s="195"/>
      <c r="H47" s="286" t="e">
        <f>F47/E47</f>
        <v>#DIV/0!</v>
      </c>
      <c r="I47" s="286"/>
    </row>
    <row r="48" spans="1:9" ht="19.5" customHeight="1" x14ac:dyDescent="0.15">
      <c r="A48" s="80"/>
      <c r="B48" s="80"/>
      <c r="C48" s="80"/>
      <c r="D48" s="80"/>
      <c r="E48" s="80"/>
      <c r="F48" s="195"/>
      <c r="G48" s="195"/>
      <c r="H48" s="286" t="e">
        <f t="shared" ref="H48:H61" si="2">F48/E48</f>
        <v>#DIV/0!</v>
      </c>
      <c r="I48" s="286"/>
    </row>
    <row r="49" spans="1:9" ht="19.5" customHeight="1" x14ac:dyDescent="0.15">
      <c r="A49" s="80"/>
      <c r="B49" s="80"/>
      <c r="C49" s="80"/>
      <c r="D49" s="80"/>
      <c r="E49" s="80"/>
      <c r="F49" s="195"/>
      <c r="G49" s="195"/>
      <c r="H49" s="286" t="e">
        <f t="shared" si="2"/>
        <v>#DIV/0!</v>
      </c>
      <c r="I49" s="286"/>
    </row>
    <row r="50" spans="1:9" ht="19.5" customHeight="1" x14ac:dyDescent="0.15">
      <c r="A50" s="80"/>
      <c r="B50" s="80"/>
      <c r="C50" s="80"/>
      <c r="D50" s="80"/>
      <c r="E50" s="80"/>
      <c r="F50" s="195"/>
      <c r="G50" s="195"/>
      <c r="H50" s="286" t="e">
        <f t="shared" si="2"/>
        <v>#DIV/0!</v>
      </c>
      <c r="I50" s="286"/>
    </row>
    <row r="51" spans="1:9" ht="19.5" customHeight="1" x14ac:dyDescent="0.15">
      <c r="A51" s="80"/>
      <c r="B51" s="80"/>
      <c r="C51" s="80"/>
      <c r="D51" s="80"/>
      <c r="E51" s="80"/>
      <c r="F51" s="195"/>
      <c r="G51" s="195"/>
      <c r="H51" s="286" t="e">
        <f t="shared" si="2"/>
        <v>#DIV/0!</v>
      </c>
      <c r="I51" s="286"/>
    </row>
    <row r="52" spans="1:9" ht="19.5" customHeight="1" x14ac:dyDescent="0.15">
      <c r="A52" s="80"/>
      <c r="B52" s="80"/>
      <c r="C52" s="80"/>
      <c r="D52" s="80"/>
      <c r="E52" s="80"/>
      <c r="F52" s="195"/>
      <c r="G52" s="195"/>
      <c r="H52" s="286" t="e">
        <f t="shared" si="2"/>
        <v>#DIV/0!</v>
      </c>
      <c r="I52" s="286"/>
    </row>
    <row r="53" spans="1:9" ht="19.5" customHeight="1" x14ac:dyDescent="0.15">
      <c r="A53" s="80"/>
      <c r="B53" s="80"/>
      <c r="C53" s="80"/>
      <c r="D53" s="80"/>
      <c r="E53" s="80"/>
      <c r="F53" s="195"/>
      <c r="G53" s="195"/>
      <c r="H53" s="286" t="e">
        <f t="shared" si="2"/>
        <v>#DIV/0!</v>
      </c>
      <c r="I53" s="286"/>
    </row>
    <row r="54" spans="1:9" ht="19.5" customHeight="1" x14ac:dyDescent="0.15">
      <c r="A54" s="80"/>
      <c r="B54" s="80"/>
      <c r="C54" s="80"/>
      <c r="D54" s="80"/>
      <c r="E54" s="80"/>
      <c r="F54" s="195"/>
      <c r="G54" s="195"/>
      <c r="H54" s="286" t="e">
        <f t="shared" si="2"/>
        <v>#DIV/0!</v>
      </c>
      <c r="I54" s="286"/>
    </row>
    <row r="55" spans="1:9" ht="19.5" customHeight="1" x14ac:dyDescent="0.15">
      <c r="A55" s="80"/>
      <c r="B55" s="80"/>
      <c r="C55" s="80"/>
      <c r="D55" s="80"/>
      <c r="E55" s="80"/>
      <c r="F55" s="195"/>
      <c r="G55" s="195"/>
      <c r="H55" s="286" t="e">
        <f t="shared" si="2"/>
        <v>#DIV/0!</v>
      </c>
      <c r="I55" s="286"/>
    </row>
    <row r="56" spans="1:9" ht="19.5" customHeight="1" x14ac:dyDescent="0.15">
      <c r="A56" s="80"/>
      <c r="B56" s="80"/>
      <c r="C56" s="80"/>
      <c r="D56" s="80"/>
      <c r="E56" s="80"/>
      <c r="F56" s="195"/>
      <c r="G56" s="195"/>
      <c r="H56" s="286" t="e">
        <f t="shared" si="2"/>
        <v>#DIV/0!</v>
      </c>
      <c r="I56" s="286"/>
    </row>
    <row r="57" spans="1:9" ht="19.5" customHeight="1" x14ac:dyDescent="0.15">
      <c r="A57" s="80"/>
      <c r="B57" s="80"/>
      <c r="C57" s="80"/>
      <c r="D57" s="80"/>
      <c r="E57" s="80"/>
      <c r="F57" s="195"/>
      <c r="G57" s="195"/>
      <c r="H57" s="286" t="e">
        <f t="shared" si="2"/>
        <v>#DIV/0!</v>
      </c>
      <c r="I57" s="286"/>
    </row>
    <row r="58" spans="1:9" ht="19.5" customHeight="1" x14ac:dyDescent="0.15">
      <c r="A58" s="80"/>
      <c r="B58" s="80"/>
      <c r="C58" s="80"/>
      <c r="D58" s="80"/>
      <c r="E58" s="80"/>
      <c r="F58" s="195"/>
      <c r="G58" s="195"/>
      <c r="H58" s="286" t="e">
        <f t="shared" si="2"/>
        <v>#DIV/0!</v>
      </c>
      <c r="I58" s="286"/>
    </row>
    <row r="59" spans="1:9" ht="19.5" customHeight="1" x14ac:dyDescent="0.15">
      <c r="A59" s="80"/>
      <c r="B59" s="80"/>
      <c r="C59" s="80"/>
      <c r="D59" s="80"/>
      <c r="E59" s="80"/>
      <c r="F59" s="195"/>
      <c r="G59" s="195"/>
      <c r="H59" s="286" t="e">
        <f t="shared" si="2"/>
        <v>#DIV/0!</v>
      </c>
      <c r="I59" s="286"/>
    </row>
    <row r="60" spans="1:9" ht="19.5" customHeight="1" x14ac:dyDescent="0.15">
      <c r="A60" s="80"/>
      <c r="B60" s="80"/>
      <c r="C60" s="80"/>
      <c r="D60" s="80"/>
      <c r="E60" s="80"/>
      <c r="F60" s="195"/>
      <c r="G60" s="195"/>
      <c r="H60" s="286" t="e">
        <f t="shared" si="2"/>
        <v>#DIV/0!</v>
      </c>
      <c r="I60" s="286"/>
    </row>
    <row r="61" spans="1:9" ht="19.5" customHeight="1" x14ac:dyDescent="0.15">
      <c r="A61" s="80"/>
      <c r="B61" s="80"/>
      <c r="C61" s="80"/>
      <c r="D61" s="80"/>
      <c r="E61" s="80"/>
      <c r="F61" s="195"/>
      <c r="G61" s="195"/>
      <c r="H61" s="286" t="e">
        <f t="shared" si="2"/>
        <v>#DIV/0!</v>
      </c>
      <c r="I61" s="286"/>
    </row>
    <row r="62" spans="1:9" x14ac:dyDescent="0.15">
      <c r="A62" s="1"/>
    </row>
    <row r="63" spans="1:9" ht="19.5" customHeight="1" x14ac:dyDescent="0.15">
      <c r="A63" s="295" t="s">
        <v>81</v>
      </c>
      <c r="B63" s="295"/>
      <c r="C63" s="295"/>
      <c r="D63" s="295"/>
      <c r="E63" s="295"/>
      <c r="F63" s="295"/>
      <c r="G63" s="295"/>
      <c r="H63" s="295"/>
      <c r="I63" s="295"/>
    </row>
    <row r="64" spans="1:9" ht="27.75" customHeight="1" x14ac:dyDescent="0.15">
      <c r="A64" s="192" t="s">
        <v>72</v>
      </c>
      <c r="B64" s="192"/>
      <c r="C64" s="192" t="s">
        <v>144</v>
      </c>
      <c r="D64" s="192"/>
      <c r="E64" s="192"/>
      <c r="F64" s="192"/>
      <c r="G64" s="192" t="s">
        <v>185</v>
      </c>
      <c r="H64" s="192"/>
      <c r="I64" s="192"/>
    </row>
    <row r="65" spans="1:9" ht="28.5" customHeight="1" x14ac:dyDescent="0.15">
      <c r="A65" s="286">
        <f>D72+F72+I72</f>
        <v>0</v>
      </c>
      <c r="B65" s="286"/>
      <c r="C65" s="286" t="e">
        <f>SUM(F38:G41)</f>
        <v>#REF!</v>
      </c>
      <c r="D65" s="286"/>
      <c r="E65" s="286"/>
      <c r="F65" s="286"/>
      <c r="G65" s="292" t="e">
        <f>A65/C65</f>
        <v>#REF!</v>
      </c>
      <c r="H65" s="293"/>
      <c r="I65" s="294"/>
    </row>
    <row r="66" spans="1:9" ht="28.5" customHeight="1" x14ac:dyDescent="0.15">
      <c r="A66" s="192" t="s">
        <v>186</v>
      </c>
      <c r="B66" s="192"/>
      <c r="C66" s="192" t="s">
        <v>71</v>
      </c>
      <c r="D66" s="192"/>
      <c r="E66" s="286">
        <f>E33</f>
        <v>0</v>
      </c>
      <c r="F66" s="286"/>
      <c r="G66" s="80" t="s">
        <v>72</v>
      </c>
      <c r="H66" s="284">
        <f>MAX(H68,H69)</f>
        <v>300</v>
      </c>
      <c r="I66" s="284"/>
    </row>
    <row r="67" spans="1:9" hidden="1" x14ac:dyDescent="0.15">
      <c r="A67" s="76"/>
      <c r="B67" s="76"/>
      <c r="C67" s="76"/>
      <c r="D67" s="76"/>
      <c r="E67" s="76"/>
      <c r="F67" s="76"/>
      <c r="G67" s="76"/>
      <c r="H67" s="76"/>
      <c r="I67" s="76"/>
    </row>
    <row r="68" spans="1:9" x14ac:dyDescent="0.15">
      <c r="A68" s="77"/>
      <c r="B68" s="74"/>
      <c r="C68" s="74"/>
      <c r="D68" s="74"/>
      <c r="E68" s="74"/>
      <c r="F68" s="74"/>
      <c r="G68" s="141" t="s">
        <v>246</v>
      </c>
      <c r="H68" s="140">
        <f>No.9常勤換算計算書!H60</f>
        <v>300</v>
      </c>
      <c r="I68" s="142" t="s">
        <v>244</v>
      </c>
    </row>
    <row r="69" spans="1:9" s="135" customFormat="1" x14ac:dyDescent="0.15">
      <c r="A69" s="77"/>
      <c r="B69" s="134"/>
      <c r="C69" s="134"/>
      <c r="D69" s="134"/>
      <c r="E69" s="134"/>
      <c r="F69" s="134"/>
      <c r="G69" s="141" t="s">
        <v>247</v>
      </c>
      <c r="H69" s="139">
        <f>No.9常勤換算計算書!H62</f>
        <v>0</v>
      </c>
      <c r="I69" s="142" t="s">
        <v>244</v>
      </c>
    </row>
    <row r="70" spans="1:9" s="135" customFormat="1" x14ac:dyDescent="0.15">
      <c r="A70" s="77"/>
      <c r="B70" s="134"/>
      <c r="C70" s="134"/>
      <c r="D70" s="134"/>
      <c r="E70" s="134"/>
      <c r="F70" s="134"/>
      <c r="G70" s="134"/>
      <c r="H70" s="134"/>
      <c r="I70" s="134"/>
    </row>
    <row r="71" spans="1:9" x14ac:dyDescent="0.15">
      <c r="A71" s="92" t="s">
        <v>145</v>
      </c>
      <c r="B71" s="74"/>
      <c r="C71" s="74"/>
      <c r="D71" s="74"/>
      <c r="E71" s="74"/>
      <c r="F71" s="74"/>
      <c r="G71" s="74"/>
      <c r="H71" s="74"/>
      <c r="I71" s="74"/>
    </row>
    <row r="72" spans="1:9" ht="24.75" customHeight="1" x14ac:dyDescent="0.15">
      <c r="A72" s="281" t="s">
        <v>146</v>
      </c>
      <c r="B72" s="281"/>
      <c r="C72" s="78" t="s">
        <v>187</v>
      </c>
      <c r="D72" s="79"/>
      <c r="E72" s="93" t="s">
        <v>82</v>
      </c>
      <c r="F72" s="94"/>
      <c r="G72" s="195" t="s">
        <v>188</v>
      </c>
      <c r="H72" s="195"/>
      <c r="I72" s="79"/>
    </row>
    <row r="73" spans="1:9" ht="24.75" customHeight="1" x14ac:dyDescent="0.15">
      <c r="A73" s="281" t="s">
        <v>189</v>
      </c>
      <c r="B73" s="281"/>
      <c r="C73" s="195"/>
      <c r="D73" s="195"/>
      <c r="E73" s="195" t="s">
        <v>190</v>
      </c>
      <c r="F73" s="195"/>
      <c r="G73" s="195"/>
      <c r="H73" s="195"/>
      <c r="I73" s="195"/>
    </row>
    <row r="74" spans="1:9" x14ac:dyDescent="0.15">
      <c r="A74" s="1"/>
    </row>
    <row r="75" spans="1:9" ht="48.75" customHeight="1" x14ac:dyDescent="0.15">
      <c r="A75" s="282" t="s">
        <v>147</v>
      </c>
      <c r="B75" s="282"/>
      <c r="C75" s="282"/>
      <c r="D75" s="282"/>
      <c r="E75" s="282"/>
      <c r="F75" s="282"/>
      <c r="G75" s="282"/>
      <c r="H75" s="282"/>
      <c r="I75" s="282"/>
    </row>
  </sheetData>
  <sheetProtection selectLockedCells="1"/>
  <mergeCells count="103">
    <mergeCell ref="G65:I65"/>
    <mergeCell ref="E2:I2"/>
    <mergeCell ref="A36:I36"/>
    <mergeCell ref="A65:B65"/>
    <mergeCell ref="A66:B66"/>
    <mergeCell ref="C64:F64"/>
    <mergeCell ref="C65:F65"/>
    <mergeCell ref="C66:D66"/>
    <mergeCell ref="E66:F66"/>
    <mergeCell ref="F60:G60"/>
    <mergeCell ref="F61:G61"/>
    <mergeCell ref="A63:I63"/>
    <mergeCell ref="G64:I64"/>
    <mergeCell ref="A64:B64"/>
    <mergeCell ref="H60:I60"/>
    <mergeCell ref="H61:I61"/>
    <mergeCell ref="F46:G46"/>
    <mergeCell ref="F47:G47"/>
    <mergeCell ref="F48:G48"/>
    <mergeCell ref="F49:G49"/>
    <mergeCell ref="F50:G50"/>
    <mergeCell ref="F51:G51"/>
    <mergeCell ref="F52:G52"/>
    <mergeCell ref="F53:G53"/>
    <mergeCell ref="F55:G55"/>
    <mergeCell ref="F56:G56"/>
    <mergeCell ref="F57:G57"/>
    <mergeCell ref="F58:G58"/>
    <mergeCell ref="F59:G59"/>
    <mergeCell ref="H55:I55"/>
    <mergeCell ref="H56:I56"/>
    <mergeCell ref="H57:I57"/>
    <mergeCell ref="H58:I58"/>
    <mergeCell ref="H59:I59"/>
    <mergeCell ref="H51:I51"/>
    <mergeCell ref="H52:I52"/>
    <mergeCell ref="H53:I53"/>
    <mergeCell ref="H54:I54"/>
    <mergeCell ref="B42:B43"/>
    <mergeCell ref="H46:I46"/>
    <mergeCell ref="H47:I47"/>
    <mergeCell ref="H48:I48"/>
    <mergeCell ref="H49:I49"/>
    <mergeCell ref="F43:G43"/>
    <mergeCell ref="H43:I43"/>
    <mergeCell ref="F54:G54"/>
    <mergeCell ref="H41:I41"/>
    <mergeCell ref="F42:G42"/>
    <mergeCell ref="H42:I42"/>
    <mergeCell ref="H50:I50"/>
    <mergeCell ref="D42:E42"/>
    <mergeCell ref="D43:E43"/>
    <mergeCell ref="F40:G40"/>
    <mergeCell ref="H40:I40"/>
    <mergeCell ref="F41:G41"/>
    <mergeCell ref="A1:I1"/>
    <mergeCell ref="A16:I16"/>
    <mergeCell ref="A18:I18"/>
    <mergeCell ref="A45:I45"/>
    <mergeCell ref="A38:A41"/>
    <mergeCell ref="A42:A43"/>
    <mergeCell ref="B37:C37"/>
    <mergeCell ref="B38:B40"/>
    <mergeCell ref="H37:I37"/>
    <mergeCell ref="F37:G37"/>
    <mergeCell ref="F38:G38"/>
    <mergeCell ref="A33:C33"/>
    <mergeCell ref="F33:G33"/>
    <mergeCell ref="H33:I33"/>
    <mergeCell ref="D21:E21"/>
    <mergeCell ref="F21:G21"/>
    <mergeCell ref="H21:I21"/>
    <mergeCell ref="B22:B23"/>
    <mergeCell ref="D22:D23"/>
    <mergeCell ref="F22:F23"/>
    <mergeCell ref="H22:H23"/>
    <mergeCell ref="C2:D2"/>
    <mergeCell ref="A4:I4"/>
    <mergeCell ref="A6:I6"/>
    <mergeCell ref="A73:B73"/>
    <mergeCell ref="C73:D73"/>
    <mergeCell ref="E73:G73"/>
    <mergeCell ref="H73:I73"/>
    <mergeCell ref="A75:I75"/>
    <mergeCell ref="A8:I9"/>
    <mergeCell ref="A10:I11"/>
    <mergeCell ref="A12:I13"/>
    <mergeCell ref="A14:I15"/>
    <mergeCell ref="A20:I20"/>
    <mergeCell ref="A21:A23"/>
    <mergeCell ref="B21:C21"/>
    <mergeCell ref="A44:I44"/>
    <mergeCell ref="A72:B72"/>
    <mergeCell ref="G72:H72"/>
    <mergeCell ref="H66:I66"/>
    <mergeCell ref="H38:I38"/>
    <mergeCell ref="F39:G39"/>
    <mergeCell ref="H39:I39"/>
    <mergeCell ref="D37:E37"/>
    <mergeCell ref="D38:E38"/>
    <mergeCell ref="D39:E39"/>
    <mergeCell ref="D40:E40"/>
    <mergeCell ref="D41:E41"/>
  </mergeCells>
  <phoneticPr fontId="22"/>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3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57150</xdr:colOff>
                    <xdr:row>72</xdr:row>
                    <xdr:rowOff>76200</xdr:rowOff>
                  </from>
                  <to>
                    <xdr:col>8</xdr:col>
                    <xdr:colOff>666750</xdr:colOff>
                    <xdr:row>72</xdr:row>
                    <xdr:rowOff>285750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7</xdr:col>
                    <xdr:colOff>285750</xdr:colOff>
                    <xdr:row>72</xdr:row>
                    <xdr:rowOff>57150</xdr:rowOff>
                  </from>
                  <to>
                    <xdr:col>8</xdr:col>
                    <xdr:colOff>19050</xdr:colOff>
                    <xdr:row>72</xdr:row>
                    <xdr:rowOff>266700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3</xdr:col>
                    <xdr:colOff>57150</xdr:colOff>
                    <xdr:row>72</xdr:row>
                    <xdr:rowOff>76200</xdr:rowOff>
                  </from>
                  <to>
                    <xdr:col>3</xdr:col>
                    <xdr:colOff>666750</xdr:colOff>
                    <xdr:row>72</xdr:row>
                    <xdr:rowOff>285750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xdr:col>
                    <xdr:colOff>285750</xdr:colOff>
                    <xdr:row>72</xdr:row>
                    <xdr:rowOff>57150</xdr:rowOff>
                  </from>
                  <to>
                    <xdr:col>3</xdr:col>
                    <xdr:colOff>19050</xdr:colOff>
                    <xdr:row>72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Normal</Template>
  <TotalTime>2</TotalTime>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No.1変更届出書（様式10号）</vt:lpstr>
      <vt:lpstr>No.2子育て支援事業計画書</vt:lpstr>
      <vt:lpstr>No.4職員配置及び学級編制計画書</vt:lpstr>
      <vt:lpstr>No.5職員の履歴書</vt:lpstr>
      <vt:lpstr>No.6職員資格の特例希望者確認書</vt:lpstr>
      <vt:lpstr>No.7園長となるべき者の履歴書</vt:lpstr>
      <vt:lpstr>No.7園長・副園長資格証明書</vt:lpstr>
      <vt:lpstr>No.9常勤換算計算書</vt:lpstr>
      <vt:lpstr>No.11園舎等及び園庭の配置表</vt:lpstr>
      <vt:lpstr>No.21食事の提供計画書</vt:lpstr>
      <vt:lpstr>No.23設置者についての確認書</vt:lpstr>
      <vt:lpstr>No.24設置者の役員又はその長の履歴書</vt:lpstr>
      <vt:lpstr>No.25誓約書</vt:lpstr>
      <vt:lpstr>'No.1変更届出書（様式10号）'!_GoBack</vt:lpstr>
      <vt:lpstr>No.11園舎等及び園庭の配置表!Print_Area</vt:lpstr>
      <vt:lpstr>'No.1変更届出書（様式10号）'!Print_Area</vt:lpstr>
      <vt:lpstr>No.25誓約書!Print_Area</vt:lpstr>
      <vt:lpstr>No.4職員配置及び学級編制計画書!Print_Area</vt:lpstr>
      <vt:lpstr>No.5職員の履歴書!Print_Area</vt:lpstr>
      <vt:lpstr>No.7園長となるべき者の履歴書!Print_Area</vt:lpstr>
      <vt:lpstr>No.9常勤換算計算書!Print_Area</vt:lpstr>
      <vt:lpstr>ROUND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2026-06-05T01:37:11Z</cp:lastPrinted>
  <dcterms:created xsi:type="dcterms:W3CDTF">2015-01-26T07:55:00Z</dcterms:created>
  <dcterms:modified xsi:type="dcterms:W3CDTF">2026-06-05T01:37:30Z</dcterms:modified>
</cp:coreProperties>
</file>