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子どもすこやか部保育課\★★公立施設担当\02.契約関係\99委託以外\キャッシュレス決済関係\02_年度別処理関係\R7\R7業者選定関係\01_実施起案\資料\"/>
    </mc:Choice>
  </mc:AlternateContent>
  <xr:revisionPtr revIDLastSave="0" documentId="13_ncr:1_{7453443B-A698-4CE5-B504-9CEEA2BCABAE}" xr6:coauthVersionLast="36" xr6:coauthVersionMax="36" xr10:uidLastSave="{00000000-0000-0000-0000-000000000000}"/>
  <workbookProtection workbookAlgorithmName="SHA-512" workbookHashValue="j3Um2rC6Gn/8kh/X0ArqaEcs2HGidX3I5Q3PErjXnOJFT9iMzs4+bxTibsVrLKIfqzB/mjyzhhlF2DdgBES+pw==" workbookSaltValue="CK7sWlMUMmDgzVHoIogtAQ==" workbookSpinCount="100000" lockStructure="1"/>
  <bookViews>
    <workbookView xWindow="0" yWindow="0" windowWidth="20490" windowHeight="7455" activeTab="2" xr2:uid="{4C1557B4-AD60-43C8-8D6B-41F8D3E22E01}"/>
  </bookViews>
  <sheets>
    <sheet name="内訳明細書（５－１）" sheetId="3" r:id="rId1"/>
    <sheet name="内訳明細書 (５－2)" sheetId="4" r:id="rId2"/>
    <sheet name="内訳明細書 (５－3)" sheetId="5" r:id="rId3"/>
  </sheets>
  <definedNames>
    <definedName name="_xlnm.Print_Area" localSheetId="1">'内訳明細書 (５－2)'!$A$1:$H$48</definedName>
    <definedName name="_xlnm.Print_Area" localSheetId="2">'内訳明細書 (５－3)'!$A$1:$H$32</definedName>
    <definedName name="_xlnm.Print_Area" localSheetId="0">'内訳明細書（５－１）'!$A$1:$H$45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4" l="1"/>
  <c r="C30" i="5" l="1"/>
  <c r="C29" i="4" s="1"/>
  <c r="C22" i="5"/>
  <c r="C28" i="4" s="1"/>
  <c r="C14" i="5"/>
  <c r="C27" i="4" l="1"/>
  <c r="F5" i="5" l="1"/>
  <c r="F5" i="4"/>
  <c r="E19" i="4" l="1"/>
  <c r="C35" i="4" s="1"/>
  <c r="E35" i="4" s="1"/>
  <c r="F30" i="4"/>
  <c r="C36" i="4" s="1"/>
  <c r="E36" i="4" s="1"/>
  <c r="E37" i="4" l="1"/>
  <c r="C46" i="4" s="1"/>
  <c r="E10" i="3" l="1"/>
  <c r="E11" i="3" s="1"/>
  <c r="E41" i="3" l="1"/>
  <c r="E31" i="3"/>
  <c r="E21" i="3"/>
  <c r="D45" i="3" l="1"/>
  <c r="C45" i="4" s="1"/>
  <c r="C47" i="4" s="1"/>
</calcChain>
</file>

<file path=xl/sharedStrings.xml><?xml version="1.0" encoding="utf-8"?>
<sst xmlns="http://schemas.openxmlformats.org/spreadsheetml/2006/main" count="130" uniqueCount="86">
  <si>
    <t>項目</t>
    <rPh sb="0" eb="2">
      <t>コウモク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</si>
  <si>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</si>
  <si>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数量</t>
    <rPh sb="0" eb="2">
      <t>スウリョウ</t>
    </rPh>
    <phoneticPr fontId="1"/>
  </si>
  <si>
    <t>台</t>
    <rPh sb="0" eb="1">
      <t>ダイ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</si>
  <si>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</si>
  <si>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</si>
  <si>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消費税</t>
    <rPh sb="0" eb="3">
      <t>ショウヒゼイ</t>
    </rPh>
    <phoneticPr fontId="1"/>
  </si>
  <si>
    <t>金額（税抜）</t>
    <rPh sb="0" eb="2">
      <t>キンガク</t>
    </rPh>
    <phoneticPr fontId="1"/>
  </si>
  <si>
    <t>　　１．キャッシュレス決済端末</t>
    <rPh sb="11" eb="13">
      <t>ケッサイ</t>
    </rPh>
    <rPh sb="13" eb="15">
      <t>タンマツ</t>
    </rPh>
    <phoneticPr fontId="1"/>
  </si>
  <si>
    <t>決済手数料　合計</t>
    <rPh sb="6" eb="8">
      <t>ゴウケイ</t>
    </rPh>
    <phoneticPr fontId="1"/>
  </si>
  <si>
    <t>事業者名</t>
    <rPh sb="0" eb="3">
      <t>ジギョウシャ</t>
    </rPh>
    <rPh sb="3" eb="4">
      <t>メイ</t>
    </rPh>
    <phoneticPr fontId="1"/>
  </si>
  <si>
    <t>年間利用金額
（見込み）</t>
    <rPh sb="0" eb="2">
      <t>ネンカン</t>
    </rPh>
    <rPh sb="2" eb="4">
      <t>リヨウ</t>
    </rPh>
    <rPh sb="4" eb="6">
      <t>キンガク</t>
    </rPh>
    <rPh sb="8" eb="10">
      <t>ミコ</t>
    </rPh>
    <phoneticPr fontId="1"/>
  </si>
  <si>
    <t>２．決済手数料</t>
    <phoneticPr fontId="1"/>
  </si>
  <si>
    <t>月額費用</t>
    <rPh sb="0" eb="2">
      <t>ゲツガク</t>
    </rPh>
    <rPh sb="2" eb="4">
      <t>ヒヨウ</t>
    </rPh>
    <phoneticPr fontId="1"/>
  </si>
  <si>
    <t>年額費用</t>
    <rPh sb="0" eb="1">
      <t>ネン</t>
    </rPh>
    <rPh sb="1" eb="2">
      <t>ガク</t>
    </rPh>
    <rPh sb="2" eb="4">
      <t>ヒヨウ</t>
    </rPh>
    <phoneticPr fontId="1"/>
  </si>
  <si>
    <t>項目</t>
    <phoneticPr fontId="1"/>
  </si>
  <si>
    <t>１０年間の想定費用</t>
    <rPh sb="2" eb="4">
      <t>ネンカン</t>
    </rPh>
    <rPh sb="5" eb="7">
      <t>ソウテイ</t>
    </rPh>
    <rPh sb="7" eb="9">
      <t>ヒヨウ</t>
    </rPh>
    <phoneticPr fontId="1"/>
  </si>
  <si>
    <t>※行が不足する場合は、適宜、追加してください。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4" eb="16">
      <t>ツイカ</t>
    </rPh>
    <phoneticPr fontId="1"/>
  </si>
  <si>
    <t>※行が不足する場合は、適宜、追加してください。</t>
    <phoneticPr fontId="1"/>
  </si>
  <si>
    <t>　　２．決済手数料（年額見込み）</t>
    <phoneticPr fontId="1"/>
  </si>
  <si>
    <t>金額</t>
    <rPh sb="0" eb="2">
      <t>キンガク</t>
    </rPh>
    <phoneticPr fontId="1"/>
  </si>
  <si>
    <t>　　４．その他費用（上記分類に該当しないもの。）</t>
    <rPh sb="6" eb="7">
      <t>ホカ</t>
    </rPh>
    <rPh sb="7" eb="9">
      <t>ヒヨウ</t>
    </rPh>
    <rPh sb="10" eb="12">
      <t>ジョウキ</t>
    </rPh>
    <rPh sb="12" eb="14">
      <t>ブンルイ</t>
    </rPh>
    <rPh sb="15" eb="17">
      <t>ガイトウ</t>
    </rPh>
    <phoneticPr fontId="1"/>
  </si>
  <si>
    <t>　　３．キャッシュレス決済端末初期設定費用</t>
    <rPh sb="13" eb="15">
      <t>タンマツ</t>
    </rPh>
    <rPh sb="15" eb="17">
      <t>ショキ</t>
    </rPh>
    <rPh sb="17" eb="19">
      <t>セッテイ</t>
    </rPh>
    <rPh sb="19" eb="21">
      <t>ヒヨウ</t>
    </rPh>
    <phoneticPr fontId="1"/>
  </si>
  <si>
    <t>提案上限価格</t>
    <phoneticPr fontId="1"/>
  </si>
  <si>
    <t>（２）運用等経費</t>
    <rPh sb="3" eb="5">
      <t>ウンヨウ</t>
    </rPh>
    <rPh sb="5" eb="6">
      <t>ナド</t>
    </rPh>
    <rPh sb="6" eb="8">
      <t>ケイヒ</t>
    </rPh>
    <phoneticPr fontId="1"/>
  </si>
  <si>
    <t>　　１．運用等経費（月額費用）</t>
    <rPh sb="10" eb="12">
      <t>ゲツガク</t>
    </rPh>
    <rPh sb="12" eb="14">
      <t>ヒヨウ</t>
    </rPh>
    <phoneticPr fontId="1"/>
  </si>
  <si>
    <t>運用等経費　合計（税抜）</t>
    <rPh sb="6" eb="8">
      <t>ゴウケイ</t>
    </rPh>
    <rPh sb="9" eb="10">
      <t>ゼイ</t>
    </rPh>
    <rPh sb="10" eb="11">
      <t>ヌ</t>
    </rPh>
    <phoneticPr fontId="1"/>
  </si>
  <si>
    <t>運用等経費　合計（税込）</t>
    <rPh sb="6" eb="8">
      <t>ゴウケイ</t>
    </rPh>
    <rPh sb="9" eb="11">
      <t>ゼイコ</t>
    </rPh>
    <phoneticPr fontId="1"/>
  </si>
  <si>
    <t>　　３．運用等経費（１０年間想定）</t>
    <rPh sb="12" eb="14">
      <t>ネンカン</t>
    </rPh>
    <rPh sb="14" eb="16">
      <t>ソウテイ</t>
    </rPh>
    <phoneticPr fontId="1"/>
  </si>
  <si>
    <t>１．運用等経費</t>
    <phoneticPr fontId="1"/>
  </si>
  <si>
    <t>品名等</t>
    <rPh sb="0" eb="2">
      <t>ヒンメイ</t>
    </rPh>
    <rPh sb="2" eb="3">
      <t>ナド</t>
    </rPh>
    <phoneticPr fontId="1"/>
  </si>
  <si>
    <t>※ロール紙代は含めないこと。</t>
    <rPh sb="4" eb="5">
      <t>カミ</t>
    </rPh>
    <rPh sb="5" eb="6">
      <t>ダイ</t>
    </rPh>
    <rPh sb="7" eb="8">
      <t>フク</t>
    </rPh>
    <phoneticPr fontId="1"/>
  </si>
  <si>
    <t>ブランド</t>
    <phoneticPr fontId="1"/>
  </si>
  <si>
    <t>平均決済手数料率</t>
    <rPh sb="0" eb="2">
      <t>ヘイキン</t>
    </rPh>
    <rPh sb="2" eb="4">
      <t>ケッサイ</t>
    </rPh>
    <rPh sb="4" eb="7">
      <t>テスウリョウ</t>
    </rPh>
    <rPh sb="7" eb="8">
      <t>リツ</t>
    </rPh>
    <phoneticPr fontId="1"/>
  </si>
  <si>
    <t>VISA</t>
    <phoneticPr fontId="1"/>
  </si>
  <si>
    <t>MasterCard</t>
    <phoneticPr fontId="1"/>
  </si>
  <si>
    <t>銀聯</t>
    <phoneticPr fontId="1"/>
  </si>
  <si>
    <t>交通系ICカード</t>
    <phoneticPr fontId="1"/>
  </si>
  <si>
    <t>楽天Edy</t>
    <phoneticPr fontId="1"/>
  </si>
  <si>
    <t>nanaco</t>
    <phoneticPr fontId="1"/>
  </si>
  <si>
    <t>PayPay</t>
    <phoneticPr fontId="1"/>
  </si>
  <si>
    <t>d払い</t>
    <phoneticPr fontId="1"/>
  </si>
  <si>
    <t>メルペイ</t>
    <phoneticPr fontId="1"/>
  </si>
  <si>
    <t>auPAY</t>
    <phoneticPr fontId="1"/>
  </si>
  <si>
    <t>【コード決済】</t>
    <rPh sb="4" eb="6">
      <t>ケッサイ</t>
    </rPh>
    <phoneticPr fontId="1"/>
  </si>
  <si>
    <t>WAON</t>
    <phoneticPr fontId="1"/>
  </si>
  <si>
    <t>％</t>
    <phoneticPr fontId="1"/>
  </si>
  <si>
    <t>運用等経費（１０年間想定）　合計</t>
    <rPh sb="14" eb="16">
      <t>ゴウケイ</t>
    </rPh>
    <phoneticPr fontId="1"/>
  </si>
  <si>
    <t>※（運用等経費の10年間の想定費用について）</t>
    <rPh sb="13" eb="15">
      <t>ソウテイ</t>
    </rPh>
    <rPh sb="15" eb="17">
      <t>ヒヨウ</t>
    </rPh>
    <phoneticPr fontId="1"/>
  </si>
  <si>
    <t>（１）初期導入経費合計金額</t>
    <rPh sb="9" eb="11">
      <t>ゴウケイ</t>
    </rPh>
    <rPh sb="11" eb="13">
      <t>キンガク</t>
    </rPh>
    <phoneticPr fontId="1"/>
  </si>
  <si>
    <t>（１）初期導入経費</t>
    <phoneticPr fontId="1"/>
  </si>
  <si>
    <t>（１）初期導入経費（イニシャルコスト）</t>
    <phoneticPr fontId="1"/>
  </si>
  <si>
    <t>（２）運用等経費（１０年間ランニングコスト）</t>
    <rPh sb="11" eb="13">
      <t>ネンカン</t>
    </rPh>
    <phoneticPr fontId="1"/>
  </si>
  <si>
    <t>事業者名</t>
    <rPh sb="0" eb="3">
      <t>ジギョウシャ</t>
    </rPh>
    <rPh sb="3" eb="4">
      <t>ナ</t>
    </rPh>
    <phoneticPr fontId="1"/>
  </si>
  <si>
    <t>（３）決済手数料率</t>
    <rPh sb="3" eb="5">
      <t>ケッサイ</t>
    </rPh>
    <rPh sb="5" eb="8">
      <t>テスウリョウ</t>
    </rPh>
    <rPh sb="8" eb="9">
      <t>リツ</t>
    </rPh>
    <phoneticPr fontId="1"/>
  </si>
  <si>
    <t>　　　（「（３）決済手数料率」に各ブランドの率を記載してください。）</t>
    <rPh sb="8" eb="10">
      <t>ケッサイ</t>
    </rPh>
    <rPh sb="10" eb="13">
      <t>テスウリョウ</t>
    </rPh>
    <rPh sb="13" eb="14">
      <t>リツ</t>
    </rPh>
    <rPh sb="16" eb="17">
      <t>カク</t>
    </rPh>
    <rPh sb="22" eb="23">
      <t>リツ</t>
    </rPh>
    <rPh sb="24" eb="26">
      <t>キサイ</t>
    </rPh>
    <phoneticPr fontId="1"/>
  </si>
  <si>
    <t>　　　（通信費等の運用するために必要な費用）</t>
    <rPh sb="4" eb="6">
      <t>ツウシン</t>
    </rPh>
    <rPh sb="6" eb="7">
      <t>ヒ</t>
    </rPh>
    <rPh sb="7" eb="8">
      <t>ナド</t>
    </rPh>
    <rPh sb="9" eb="11">
      <t>ウンヨウ</t>
    </rPh>
    <rPh sb="16" eb="18">
      <t>ヒツヨウ</t>
    </rPh>
    <rPh sb="19" eb="21">
      <t>ヒヨウ</t>
    </rPh>
    <phoneticPr fontId="1"/>
  </si>
  <si>
    <t>決済種別</t>
    <rPh sb="2" eb="4">
      <t>シュベツ</t>
    </rPh>
    <phoneticPr fontId="1"/>
  </si>
  <si>
    <t>コード決済</t>
    <rPh sb="3" eb="5">
      <t>ケッサイ</t>
    </rPh>
    <phoneticPr fontId="1"/>
  </si>
  <si>
    <t>※各決済種別全て、月１回の振込みがあるものとして、原則、運用するにあたり、必要となる月額費用を全て記載してください。</t>
    <rPh sb="25" eb="27">
      <t>ゲンソク</t>
    </rPh>
    <rPh sb="28" eb="30">
      <t>ウンヨウ</t>
    </rPh>
    <rPh sb="37" eb="39">
      <t>ヒツヨウ</t>
    </rPh>
    <rPh sb="42" eb="44">
      <t>ゲツガク</t>
    </rPh>
    <rPh sb="44" eb="46">
      <t>ヒヨウ</t>
    </rPh>
    <rPh sb="47" eb="48">
      <t>スベ</t>
    </rPh>
    <rPh sb="49" eb="51">
      <t>キサイ</t>
    </rPh>
    <phoneticPr fontId="1"/>
  </si>
  <si>
    <t>※薄黄色で塗りつぶしたセルのみ記入すること。</t>
    <rPh sb="1" eb="2">
      <t>ウス</t>
    </rPh>
    <rPh sb="2" eb="4">
      <t>キイロ</t>
    </rPh>
    <rPh sb="5" eb="6">
      <t>ヌ</t>
    </rPh>
    <rPh sb="15" eb="17">
      <t>キニュウ</t>
    </rPh>
    <phoneticPr fontId="1"/>
  </si>
  <si>
    <t>（様式５-２）</t>
    <phoneticPr fontId="1"/>
  </si>
  <si>
    <t>（様式５-３）</t>
    <phoneticPr fontId="1"/>
  </si>
  <si>
    <t>キャッシュレス決済導入事業にかかる見積提案書内訳明細書</t>
    <rPh sb="22" eb="24">
      <t>ウチワケ</t>
    </rPh>
    <rPh sb="24" eb="27">
      <t>メイサイショ</t>
    </rPh>
    <phoneticPr fontId="1"/>
  </si>
  <si>
    <t>　　契約は単年度ごとの判断となるため、10年間の契約継続を保証するものではないことに留意すること。</t>
    <phoneticPr fontId="1"/>
  </si>
  <si>
    <t>合計金額（見積提案額）</t>
    <rPh sb="0" eb="2">
      <t>ゴウケイ</t>
    </rPh>
    <rPh sb="2" eb="4">
      <t>キンガク</t>
    </rPh>
    <rPh sb="5" eb="7">
      <t>ミツ</t>
    </rPh>
    <rPh sb="7" eb="9">
      <t>テイアン</t>
    </rPh>
    <rPh sb="9" eb="10">
      <t>ガク</t>
    </rPh>
    <phoneticPr fontId="1"/>
  </si>
  <si>
    <t>平均
決済手数料率</t>
    <rPh sb="0" eb="2">
      <t>ヘイキン</t>
    </rPh>
    <rPh sb="3" eb="5">
      <t>ケッサイ</t>
    </rPh>
    <rPh sb="5" eb="8">
      <t>テスウリョウ</t>
    </rPh>
    <rPh sb="8" eb="9">
      <t>リツ</t>
    </rPh>
    <phoneticPr fontId="1"/>
  </si>
  <si>
    <t>決済手数料</t>
    <rPh sb="0" eb="2">
      <t>ケッサイ</t>
    </rPh>
    <rPh sb="2" eb="5">
      <t>テスウリョウ</t>
    </rPh>
    <phoneticPr fontId="1"/>
  </si>
  <si>
    <t>（様式５-１）</t>
    <rPh sb="1" eb="3">
      <t>ヨウシキ</t>
    </rPh>
    <phoneticPr fontId="1"/>
  </si>
  <si>
    <t>キャッシュレス決済導入事業にかかる見積提案額</t>
    <rPh sb="11" eb="13">
      <t>ジギョウ</t>
    </rPh>
    <rPh sb="21" eb="22">
      <t>ガク</t>
    </rPh>
    <phoneticPr fontId="1"/>
  </si>
  <si>
    <t>※「（様式４）キャッシュレス決済導入事業にかかる見積提案書」に「合計金額（見積提案額）」の金額を記載してください。</t>
    <rPh sb="18" eb="20">
      <t>ジギョウ</t>
    </rPh>
    <rPh sb="45" eb="47">
      <t>キンガク</t>
    </rPh>
    <rPh sb="48" eb="50">
      <t>キサイ</t>
    </rPh>
    <phoneticPr fontId="1"/>
  </si>
  <si>
    <t>合計金額（税込）</t>
    <rPh sb="0" eb="2">
      <t>ゴウケイ</t>
    </rPh>
    <rPh sb="2" eb="4">
      <t>キンガク</t>
    </rPh>
    <rPh sb="5" eb="7">
      <t>ゼイコ</t>
    </rPh>
    <phoneticPr fontId="1"/>
  </si>
  <si>
    <t>(a)キャッシュレス決済端末　合計</t>
    <rPh sb="15" eb="17">
      <t>ゴウケイ</t>
    </rPh>
    <phoneticPr fontId="1"/>
  </si>
  <si>
    <t>(b)その他周辺機器　合計</t>
    <rPh sb="11" eb="13">
      <t>ゴウケイ</t>
    </rPh>
    <phoneticPr fontId="1"/>
  </si>
  <si>
    <t>(c)端末初期設定費用　合計</t>
    <rPh sb="12" eb="14">
      <t>ゴウケイ</t>
    </rPh>
    <phoneticPr fontId="1"/>
  </si>
  <si>
    <t>(d)その他費用　合計</t>
    <rPh sb="9" eb="11">
      <t>ゴウケイ</t>
    </rPh>
    <phoneticPr fontId="1"/>
  </si>
  <si>
    <r>
      <t xml:space="preserve">合計金額（税抜）
</t>
    </r>
    <r>
      <rPr>
        <sz val="10"/>
        <color theme="1"/>
        <rFont val="ＭＳ 明朝"/>
        <family val="1"/>
        <charset val="128"/>
      </rPr>
      <t>((a)+(b)+(c)+(d))</t>
    </r>
    <phoneticPr fontId="1"/>
  </si>
  <si>
    <t>　　２．キャッシュレス決済端末本体のほか、運用等に必要となる周辺機器</t>
    <rPh sb="11" eb="13">
      <t>ケッサイ</t>
    </rPh>
    <rPh sb="13" eb="15">
      <t>タンマツ</t>
    </rPh>
    <rPh sb="15" eb="17">
      <t>ホンタイ</t>
    </rPh>
    <rPh sb="21" eb="23">
      <t>ウンヨウ</t>
    </rPh>
    <rPh sb="23" eb="24">
      <t>ナド</t>
    </rPh>
    <rPh sb="25" eb="27">
      <t>ヒツヨウ</t>
    </rPh>
    <rPh sb="30" eb="32">
      <t>シュウヘン</t>
    </rPh>
    <rPh sb="32" eb="34">
      <t>キキ</t>
    </rPh>
    <phoneticPr fontId="1"/>
  </si>
  <si>
    <t>電子マネー決済</t>
    <rPh sb="0" eb="2">
      <t>デンシ</t>
    </rPh>
    <phoneticPr fontId="1"/>
  </si>
  <si>
    <t>クレジットカード決済</t>
    <phoneticPr fontId="1"/>
  </si>
  <si>
    <t>※</t>
    <phoneticPr fontId="1"/>
  </si>
  <si>
    <t>※非課税の場合は、当該決済手数料率を記載し、備考欄に非課税と記載してください。</t>
    <rPh sb="1" eb="4">
      <t>ヒカゼイ</t>
    </rPh>
    <rPh sb="5" eb="7">
      <t>バアイ</t>
    </rPh>
    <rPh sb="9" eb="11">
      <t>トウガイ</t>
    </rPh>
    <rPh sb="11" eb="13">
      <t>ケッサイ</t>
    </rPh>
    <rPh sb="13" eb="16">
      <t>テスウリョウ</t>
    </rPh>
    <rPh sb="16" eb="17">
      <t>リツ</t>
    </rPh>
    <rPh sb="18" eb="20">
      <t>キサイ</t>
    </rPh>
    <rPh sb="22" eb="24">
      <t>ビコウ</t>
    </rPh>
    <rPh sb="24" eb="25">
      <t>ラン</t>
    </rPh>
    <rPh sb="26" eb="29">
      <t>ヒカゼイ</t>
    </rPh>
    <rPh sb="30" eb="32">
      <t>キサイ</t>
    </rPh>
    <phoneticPr fontId="1"/>
  </si>
  <si>
    <t>決済手数料率（税込）
※小数第２位まで記載</t>
    <rPh sb="0" eb="2">
      <t>ケッサイ</t>
    </rPh>
    <rPh sb="2" eb="5">
      <t>テスウリョウ</t>
    </rPh>
    <rPh sb="5" eb="6">
      <t>リツ</t>
    </rPh>
    <rPh sb="7" eb="9">
      <t>ゼイコ</t>
    </rPh>
    <rPh sb="12" eb="14">
      <t>ショウスウ</t>
    </rPh>
    <rPh sb="14" eb="15">
      <t>ダイ</t>
    </rPh>
    <rPh sb="16" eb="17">
      <t>イ</t>
    </rPh>
    <rPh sb="19" eb="21">
      <t>キサイ</t>
    </rPh>
    <phoneticPr fontId="1"/>
  </si>
  <si>
    <t>【電子マネー決済】</t>
    <rPh sb="1" eb="3">
      <t>デンシ</t>
    </rPh>
    <phoneticPr fontId="1"/>
  </si>
  <si>
    <t>【クレジットカード決済】</t>
    <phoneticPr fontId="1"/>
  </si>
  <si>
    <t>※年間利用金額（見込み）：500,000円（利用種別見込み内訳：クレジットカード決済60%、電子マネー決済20%、コード決済20%）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</si>
</sst>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38" fontId="3" fillId="0" borderId="0" xfId="1" applyFont="1" applyProtection="1">
      <alignment vertical="center"/>
    </xf>
    <xf numFmtId="38" fontId="4" fillId="0" borderId="0" xfId="1" applyFont="1" applyAlignment="1" applyProtection="1">
      <alignment horizontal="right" vertical="center"/>
    </xf>
    <xf numFmtId="38" fontId="4" fillId="0" borderId="0" xfId="1" applyFont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horizontal="center" vertical="center"/>
    </xf>
    <xf numFmtId="38" fontId="3" fillId="0" borderId="27" xfId="1" applyFont="1" applyBorder="1" applyAlignment="1" applyProtection="1">
      <alignment horizontal="center" vertical="center"/>
    </xf>
    <xf numFmtId="38" fontId="3" fillId="0" borderId="27" xfId="1" applyFont="1" applyBorder="1" applyProtection="1">
      <alignment vertical="center"/>
    </xf>
    <xf numFmtId="38" fontId="3" fillId="0" borderId="24" xfId="1" applyFont="1" applyBorder="1" applyProtection="1">
      <alignment vertical="center"/>
    </xf>
    <xf numFmtId="38" fontId="3" fillId="0" borderId="28" xfId="1" applyFont="1" applyBorder="1" applyProtection="1">
      <alignment vertical="center"/>
    </xf>
    <xf numFmtId="38" fontId="3" fillId="0" borderId="0" xfId="1" applyFont="1" applyFill="1" applyBorder="1" applyAlignment="1" applyProtection="1">
      <alignment horizontal="left" vertical="center"/>
    </xf>
    <xf numFmtId="38" fontId="3" fillId="0" borderId="0" xfId="1" applyFont="1" applyFill="1" applyBorder="1" applyAlignment="1" applyProtection="1">
      <alignment horizontal="right" vertical="center"/>
    </xf>
    <xf numFmtId="38" fontId="3" fillId="0" borderId="0" xfId="1" applyFont="1" applyBorder="1" applyProtection="1">
      <alignment vertical="center"/>
    </xf>
    <xf numFmtId="38" fontId="3" fillId="0" borderId="13" xfId="1" applyFont="1" applyFill="1" applyBorder="1" applyAlignment="1" applyProtection="1">
      <alignment horizontal="left" vertical="center"/>
    </xf>
    <xf numFmtId="38" fontId="3" fillId="0" borderId="25" xfId="1" applyFont="1" applyBorder="1" applyProtection="1">
      <alignment vertical="center"/>
    </xf>
    <xf numFmtId="38" fontId="3" fillId="0" borderId="6" xfId="1" applyFont="1" applyBorder="1" applyAlignment="1" applyProtection="1">
      <alignment horizontal="left" vertical="center"/>
    </xf>
    <xf numFmtId="38" fontId="3" fillId="0" borderId="7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left" vertical="center"/>
    </xf>
    <xf numFmtId="38" fontId="3" fillId="0" borderId="1" xfId="1" applyFont="1" applyBorder="1" applyAlignment="1" applyProtection="1">
      <alignment horizontal="right" vertical="center"/>
    </xf>
    <xf numFmtId="38" fontId="3" fillId="0" borderId="18" xfId="1" applyFont="1" applyBorder="1" applyAlignment="1" applyProtection="1">
      <alignment horizontal="left" vertical="center"/>
    </xf>
    <xf numFmtId="38" fontId="3" fillId="0" borderId="19" xfId="1" applyFont="1" applyBorder="1" applyAlignment="1" applyProtection="1">
      <alignment horizontal="right" vertical="center"/>
    </xf>
    <xf numFmtId="38" fontId="3" fillId="0" borderId="41" xfId="1" applyFont="1" applyBorder="1" applyProtection="1">
      <alignment vertical="center"/>
    </xf>
    <xf numFmtId="38" fontId="3" fillId="0" borderId="0" xfId="1" applyFont="1" applyBorder="1" applyAlignment="1" applyProtection="1">
      <alignment horizontal="center" vertical="center" wrapText="1"/>
    </xf>
    <xf numFmtId="38" fontId="3" fillId="0" borderId="0" xfId="1" applyFont="1" applyAlignment="1" applyProtection="1">
      <alignment vertical="center"/>
    </xf>
    <xf numFmtId="38" fontId="3" fillId="0" borderId="6" xfId="1" applyFont="1" applyBorder="1" applyProtection="1">
      <alignment vertical="center"/>
    </xf>
    <xf numFmtId="38" fontId="3" fillId="0" borderId="18" xfId="1" applyFont="1" applyBorder="1" applyProtection="1">
      <alignment vertical="center"/>
    </xf>
    <xf numFmtId="38" fontId="4" fillId="0" borderId="0" xfId="1" applyFont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13" xfId="1" applyFont="1" applyBorder="1" applyAlignment="1" applyProtection="1">
      <alignment horizontal="left" vertical="center"/>
    </xf>
    <xf numFmtId="38" fontId="3" fillId="0" borderId="23" xfId="1" applyFont="1" applyBorder="1" applyAlignment="1" applyProtection="1">
      <alignment horizontal="center" vertical="center"/>
    </xf>
    <xf numFmtId="38" fontId="3" fillId="0" borderId="48" xfId="1" applyFont="1" applyBorder="1" applyAlignment="1" applyProtection="1">
      <alignment horizontal="left" vertical="center"/>
    </xf>
    <xf numFmtId="38" fontId="3" fillId="0" borderId="0" xfId="1" applyFont="1" applyBorder="1" applyAlignment="1" applyProtection="1">
      <alignment horizontal="left" vertical="center"/>
    </xf>
    <xf numFmtId="38" fontId="3" fillId="4" borderId="31" xfId="1" applyFont="1" applyFill="1" applyBorder="1" applyAlignment="1" applyProtection="1">
      <alignment horizontal="center" vertical="center"/>
    </xf>
    <xf numFmtId="38" fontId="3" fillId="5" borderId="31" xfId="1" applyFont="1" applyFill="1" applyBorder="1" applyAlignment="1" applyProtection="1">
      <alignment horizontal="center" vertical="center"/>
    </xf>
    <xf numFmtId="38" fontId="3" fillId="5" borderId="32" xfId="1" applyFont="1" applyFill="1" applyBorder="1" applyAlignment="1" applyProtection="1">
      <alignment horizontal="center" vertical="center"/>
    </xf>
    <xf numFmtId="38" fontId="3" fillId="3" borderId="6" xfId="1" applyFont="1" applyFill="1" applyBorder="1" applyAlignment="1" applyProtection="1">
      <alignment horizontal="left" vertical="center"/>
      <protection locked="0"/>
    </xf>
    <xf numFmtId="38" fontId="3" fillId="3" borderId="11" xfId="1" applyFont="1" applyFill="1" applyBorder="1" applyAlignment="1" applyProtection="1">
      <alignment horizontal="left" vertical="center"/>
      <protection locked="0"/>
    </xf>
    <xf numFmtId="38" fontId="3" fillId="3" borderId="1" xfId="1" applyFont="1" applyFill="1" applyBorder="1" applyAlignment="1" applyProtection="1">
      <alignment horizontal="center" vertical="center"/>
      <protection locked="0"/>
    </xf>
    <xf numFmtId="38" fontId="6" fillId="4" borderId="44" xfId="1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 applyProtection="1">
      <alignment horizontal="right" vertical="center"/>
      <protection locked="0"/>
    </xf>
    <xf numFmtId="38" fontId="3" fillId="3" borderId="18" xfId="1" applyFont="1" applyFill="1" applyBorder="1" applyAlignment="1" applyProtection="1">
      <alignment horizontal="left" vertical="center"/>
      <protection locked="0"/>
    </xf>
    <xf numFmtId="38" fontId="3" fillId="3" borderId="19" xfId="1" applyFont="1" applyFill="1" applyBorder="1" applyAlignment="1" applyProtection="1">
      <alignment horizontal="right" vertical="center"/>
      <protection locked="0"/>
    </xf>
    <xf numFmtId="38" fontId="3" fillId="3" borderId="19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Protection="1">
      <alignment vertical="center"/>
    </xf>
    <xf numFmtId="38" fontId="3" fillId="0" borderId="0" xfId="1" applyFont="1" applyAlignment="1" applyProtection="1">
      <alignment horizontal="right" vertical="center"/>
    </xf>
    <xf numFmtId="38" fontId="3" fillId="0" borderId="48" xfId="1" applyFont="1" applyFill="1" applyBorder="1" applyAlignment="1" applyProtection="1">
      <alignment horizontal="center" vertical="center"/>
    </xf>
    <xf numFmtId="38" fontId="3" fillId="0" borderId="48" xfId="1" applyFont="1" applyBorder="1" applyAlignment="1" applyProtection="1">
      <alignment vertical="center"/>
    </xf>
    <xf numFmtId="38" fontId="3" fillId="3" borderId="7" xfId="1" applyFont="1" applyFill="1" applyBorder="1" applyAlignment="1" applyProtection="1">
      <alignment horizontal="right" vertical="center"/>
      <protection locked="0"/>
    </xf>
    <xf numFmtId="38" fontId="3" fillId="3" borderId="7" xfId="1" applyFont="1" applyFill="1" applyBorder="1" applyAlignment="1" applyProtection="1">
      <alignment horizontal="center" vertical="center"/>
      <protection locked="0"/>
    </xf>
    <xf numFmtId="38" fontId="3" fillId="4" borderId="32" xfId="1" applyFont="1" applyFill="1" applyBorder="1" applyAlignment="1" applyProtection="1">
      <alignment horizontal="center" vertical="center"/>
    </xf>
    <xf numFmtId="38" fontId="3" fillId="0" borderId="51" xfId="1" applyFont="1" applyBorder="1" applyAlignment="1" applyProtection="1">
      <alignment horizontal="left" vertical="center"/>
    </xf>
    <xf numFmtId="38" fontId="3" fillId="0" borderId="34" xfId="1" applyFont="1" applyBorder="1" applyAlignment="1" applyProtection="1">
      <alignment horizontal="left" vertical="center"/>
    </xf>
    <xf numFmtId="38" fontId="3" fillId="4" borderId="7" xfId="1" applyFont="1" applyFill="1" applyBorder="1" applyAlignment="1" applyProtection="1">
      <alignment horizontal="center" vertical="center"/>
    </xf>
    <xf numFmtId="38" fontId="3" fillId="4" borderId="6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7" xfId="1" applyFont="1" applyBorder="1" applyAlignment="1" applyProtection="1">
      <alignment horizontal="center" vertical="center"/>
    </xf>
    <xf numFmtId="38" fontId="3" fillId="0" borderId="48" xfId="1" applyFont="1" applyFill="1" applyBorder="1" applyAlignment="1" applyProtection="1">
      <alignment horizontal="left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19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38" fontId="3" fillId="0" borderId="48" xfId="1" applyFont="1" applyBorder="1" applyAlignment="1" applyProtection="1">
      <alignment horizontal="right" vertical="center"/>
    </xf>
    <xf numFmtId="0" fontId="3" fillId="0" borderId="3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38" fontId="3" fillId="4" borderId="32" xfId="1" applyFont="1" applyFill="1" applyBorder="1" applyAlignment="1" applyProtection="1">
      <alignment horizontal="center" vertical="center" wrapText="1"/>
    </xf>
    <xf numFmtId="38" fontId="3" fillId="4" borderId="32" xfId="1" applyFont="1" applyFill="1" applyBorder="1" applyAlignment="1" applyProtection="1">
      <alignment horizontal="center" vertical="center"/>
    </xf>
    <xf numFmtId="38" fontId="3" fillId="4" borderId="28" xfId="1" applyFont="1" applyFill="1" applyBorder="1" applyAlignment="1" applyProtection="1">
      <alignment horizontal="center" vertical="center"/>
    </xf>
    <xf numFmtId="38" fontId="3" fillId="0" borderId="51" xfId="1" applyFont="1" applyBorder="1" applyAlignment="1" applyProtection="1">
      <alignment horizontal="left" vertical="center"/>
    </xf>
    <xf numFmtId="38" fontId="3" fillId="0" borderId="34" xfId="1" applyFont="1" applyBorder="1" applyAlignment="1" applyProtection="1">
      <alignment horizontal="left" vertical="center"/>
    </xf>
    <xf numFmtId="176" fontId="3" fillId="0" borderId="28" xfId="1" applyNumberFormat="1" applyFont="1" applyBorder="1" applyAlignment="1" applyProtection="1">
      <alignment horizontal="right" vertical="center"/>
    </xf>
    <xf numFmtId="38" fontId="7" fillId="0" borderId="0" xfId="1" applyFont="1" applyAlignment="1" applyProtection="1">
      <alignment vertical="center"/>
    </xf>
    <xf numFmtId="38" fontId="3" fillId="0" borderId="51" xfId="1" applyFont="1" applyBorder="1" applyAlignment="1" applyProtection="1">
      <alignment horizontal="left" vertical="center"/>
    </xf>
    <xf numFmtId="38" fontId="3" fillId="0" borderId="34" xfId="1" applyFont="1" applyBorder="1" applyAlignment="1" applyProtection="1">
      <alignment horizontal="left" vertical="center"/>
    </xf>
    <xf numFmtId="38" fontId="3" fillId="4" borderId="7" xfId="1" applyFont="1" applyFill="1" applyBorder="1" applyAlignment="1" applyProtection="1">
      <alignment horizontal="center" vertical="center" wrapText="1"/>
    </xf>
    <xf numFmtId="38" fontId="3" fillId="3" borderId="26" xfId="1" applyFont="1" applyFill="1" applyBorder="1" applyAlignment="1" applyProtection="1">
      <alignment horizontal="left" vertical="center" shrinkToFit="1"/>
      <protection locked="0"/>
    </xf>
    <xf numFmtId="38" fontId="3" fillId="3" borderId="27" xfId="1" applyFont="1" applyFill="1" applyBorder="1" applyAlignment="1" applyProtection="1">
      <alignment vertical="center" shrinkToFit="1"/>
      <protection locked="0"/>
    </xf>
    <xf numFmtId="38" fontId="3" fillId="3" borderId="6" xfId="1" applyFont="1" applyFill="1" applyBorder="1" applyAlignment="1" applyProtection="1">
      <alignment horizontal="left" vertical="center" shrinkToFit="1"/>
      <protection locked="0"/>
    </xf>
    <xf numFmtId="38" fontId="3" fillId="3" borderId="7" xfId="1" applyFont="1" applyFill="1" applyBorder="1" applyAlignment="1" applyProtection="1">
      <alignment vertical="center" shrinkToFit="1"/>
      <protection locked="0"/>
    </xf>
    <xf numFmtId="38" fontId="3" fillId="3" borderId="32" xfId="1" applyFont="1" applyFill="1" applyBorder="1" applyAlignment="1" applyProtection="1">
      <alignment horizontal="center" vertical="center" shrinkToFit="1"/>
      <protection locked="0"/>
    </xf>
    <xf numFmtId="38" fontId="3" fillId="3" borderId="11" xfId="1" applyFont="1" applyFill="1" applyBorder="1" applyAlignment="1" applyProtection="1">
      <alignment horizontal="left"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  <protection locked="0"/>
    </xf>
    <xf numFmtId="38" fontId="3" fillId="3" borderId="1" xfId="1" applyFont="1" applyFill="1" applyBorder="1" applyAlignment="1" applyProtection="1">
      <alignment horizontal="center" vertical="center" shrinkToFit="1"/>
      <protection locked="0"/>
    </xf>
    <xf numFmtId="38" fontId="3" fillId="3" borderId="7" xfId="1" applyFont="1" applyFill="1" applyBorder="1" applyAlignment="1" applyProtection="1">
      <alignment horizontal="right" vertical="center" shrinkToFit="1"/>
      <protection locked="0"/>
    </xf>
    <xf numFmtId="38" fontId="3" fillId="3" borderId="7" xfId="1" applyFont="1" applyFill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horizontal="right" vertical="center" shrinkToFit="1"/>
      <protection locked="0"/>
    </xf>
    <xf numFmtId="38" fontId="3" fillId="3" borderId="14" xfId="1" applyFont="1" applyFill="1" applyBorder="1" applyAlignment="1" applyProtection="1">
      <alignment horizontal="right" vertical="center" shrinkToFit="1"/>
      <protection locked="0"/>
    </xf>
    <xf numFmtId="38" fontId="3" fillId="3" borderId="18" xfId="1" applyFont="1" applyFill="1" applyBorder="1" applyAlignment="1" applyProtection="1">
      <alignment horizontal="left" vertical="center" shrinkToFit="1"/>
      <protection locked="0"/>
    </xf>
    <xf numFmtId="38" fontId="3" fillId="3" borderId="19" xfId="1" applyFont="1" applyFill="1" applyBorder="1" applyAlignment="1" applyProtection="1">
      <alignment horizontal="right" vertical="center" shrinkToFit="1"/>
      <protection locked="0"/>
    </xf>
    <xf numFmtId="38" fontId="3" fillId="3" borderId="19" xfId="1" applyFont="1" applyFill="1" applyBorder="1" applyAlignment="1" applyProtection="1">
      <alignment horizontal="center" vertical="center" shrinkToFit="1"/>
      <protection locked="0"/>
    </xf>
    <xf numFmtId="38" fontId="3" fillId="3" borderId="28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horizontal="right" vertical="center" shrinkToFit="1"/>
      <protection locked="0"/>
    </xf>
    <xf numFmtId="38" fontId="3" fillId="3" borderId="20" xfId="1" applyFont="1" applyFill="1" applyBorder="1" applyAlignment="1" applyProtection="1">
      <alignment horizontal="right" vertical="center" shrinkToFit="1"/>
      <protection locked="0"/>
    </xf>
    <xf numFmtId="38" fontId="3" fillId="0" borderId="7" xfId="1" applyFont="1" applyBorder="1" applyAlignment="1" applyProtection="1">
      <alignment vertical="center" shrinkToFit="1"/>
    </xf>
    <xf numFmtId="38" fontId="3" fillId="0" borderId="42" xfId="1" applyFont="1" applyBorder="1" applyAlignment="1" applyProtection="1">
      <alignment vertical="center" shrinkToFit="1"/>
    </xf>
    <xf numFmtId="38" fontId="9" fillId="6" borderId="43" xfId="1" applyFont="1" applyFill="1" applyBorder="1" applyProtection="1">
      <alignment vertical="center"/>
    </xf>
    <xf numFmtId="38" fontId="6" fillId="0" borderId="0" xfId="1" applyFont="1" applyProtection="1">
      <alignment vertical="center"/>
    </xf>
    <xf numFmtId="38" fontId="3" fillId="4" borderId="33" xfId="1" applyFont="1" applyFill="1" applyBorder="1" applyAlignment="1" applyProtection="1">
      <alignment horizontal="center" vertical="center"/>
    </xf>
    <xf numFmtId="38" fontId="3" fillId="4" borderId="34" xfId="1" applyFont="1" applyFill="1" applyBorder="1" applyAlignment="1" applyProtection="1">
      <alignment horizontal="center" vertical="center"/>
    </xf>
    <xf numFmtId="38" fontId="3" fillId="4" borderId="35" xfId="1" applyFont="1" applyFill="1" applyBorder="1" applyAlignment="1" applyProtection="1">
      <alignment horizontal="center" vertical="center"/>
    </xf>
    <xf numFmtId="38" fontId="3" fillId="3" borderId="8" xfId="1" applyFont="1" applyFill="1" applyBorder="1" applyAlignment="1" applyProtection="1">
      <alignment horizontal="left" vertical="center" shrinkToFit="1"/>
      <protection locked="0"/>
    </xf>
    <xf numFmtId="38" fontId="3" fillId="3" borderId="9" xfId="1" applyFont="1" applyFill="1" applyBorder="1" applyAlignment="1" applyProtection="1">
      <alignment horizontal="left" vertical="center" shrinkToFit="1"/>
      <protection locked="0"/>
    </xf>
    <xf numFmtId="38" fontId="3" fillId="3" borderId="10" xfId="1" applyFont="1" applyFill="1" applyBorder="1" applyAlignment="1" applyProtection="1">
      <alignment horizontal="left" vertical="center" shrinkToFit="1"/>
      <protection locked="0"/>
    </xf>
    <xf numFmtId="38" fontId="3" fillId="3" borderId="3" xfId="1" applyFont="1" applyFill="1" applyBorder="1" applyAlignment="1" applyProtection="1">
      <alignment horizontal="left" vertical="center" shrinkToFit="1"/>
      <protection locked="0"/>
    </xf>
    <xf numFmtId="38" fontId="3" fillId="3" borderId="4" xfId="1" applyFont="1" applyFill="1" applyBorder="1" applyAlignment="1" applyProtection="1">
      <alignment horizontal="left" vertical="center" shrinkToFit="1"/>
      <protection locked="0"/>
    </xf>
    <xf numFmtId="38" fontId="3" fillId="3" borderId="12" xfId="1" applyFont="1" applyFill="1" applyBorder="1" applyAlignment="1" applyProtection="1">
      <alignment horizontal="left" vertical="center" shrinkToFit="1"/>
      <protection locked="0"/>
    </xf>
    <xf numFmtId="38" fontId="3" fillId="3" borderId="15" xfId="1" applyFont="1" applyFill="1" applyBorder="1" applyAlignment="1" applyProtection="1">
      <alignment horizontal="left" vertical="center" shrinkToFit="1"/>
      <protection locked="0"/>
    </xf>
    <xf numFmtId="38" fontId="3" fillId="3" borderId="16" xfId="1" applyFont="1" applyFill="1" applyBorder="1" applyAlignment="1" applyProtection="1">
      <alignment horizontal="left" vertical="center" shrinkToFit="1"/>
      <protection locked="0"/>
    </xf>
    <xf numFmtId="38" fontId="3" fillId="3" borderId="17" xfId="1" applyFont="1" applyFill="1" applyBorder="1" applyAlignment="1" applyProtection="1">
      <alignment horizontal="left" vertical="center" shrinkToFit="1"/>
      <protection locked="0"/>
    </xf>
    <xf numFmtId="38" fontId="3" fillId="2" borderId="26" xfId="1" applyFont="1" applyFill="1" applyBorder="1" applyAlignment="1" applyProtection="1">
      <alignment horizontal="right" vertical="center"/>
    </xf>
    <xf numFmtId="38" fontId="3" fillId="2" borderId="27" xfId="1" applyFont="1" applyFill="1" applyBorder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3" fillId="5" borderId="33" xfId="1" applyFont="1" applyFill="1" applyBorder="1" applyAlignment="1" applyProtection="1">
      <alignment horizontal="center" vertical="center"/>
    </xf>
    <xf numFmtId="38" fontId="3" fillId="5" borderId="34" xfId="1" applyFont="1" applyFill="1" applyBorder="1" applyAlignment="1" applyProtection="1">
      <alignment horizontal="center" vertical="center"/>
    </xf>
    <xf numFmtId="38" fontId="3" fillId="5" borderId="35" xfId="1" applyFont="1" applyFill="1" applyBorder="1" applyAlignment="1" applyProtection="1">
      <alignment horizontal="center" vertical="center"/>
    </xf>
    <xf numFmtId="38" fontId="3" fillId="3" borderId="28" xfId="1" applyFont="1" applyFill="1" applyBorder="1" applyAlignment="1" applyProtection="1">
      <alignment horizontal="left" vertical="center" shrinkToFit="1"/>
      <protection locked="0"/>
    </xf>
    <xf numFmtId="38" fontId="3" fillId="3" borderId="29" xfId="1" applyFont="1" applyFill="1" applyBorder="1" applyAlignment="1" applyProtection="1">
      <alignment horizontal="left" vertical="center" shrinkToFit="1"/>
      <protection locked="0"/>
    </xf>
    <xf numFmtId="38" fontId="3" fillId="3" borderId="30" xfId="1" applyFont="1" applyFill="1" applyBorder="1" applyAlignment="1" applyProtection="1">
      <alignment horizontal="left" vertical="center" shrinkToFit="1"/>
      <protection locked="0"/>
    </xf>
    <xf numFmtId="38" fontId="3" fillId="2" borderId="23" xfId="1" applyFont="1" applyFill="1" applyBorder="1" applyAlignment="1" applyProtection="1">
      <alignment horizontal="right" vertical="center"/>
    </xf>
    <xf numFmtId="38" fontId="3" fillId="2" borderId="24" xfId="1" applyFont="1" applyFill="1" applyBorder="1" applyAlignment="1" applyProtection="1">
      <alignment horizontal="right" vertical="center"/>
    </xf>
    <xf numFmtId="38" fontId="3" fillId="3" borderId="2" xfId="1" applyFont="1" applyFill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 applyProtection="1">
      <alignment vertical="center" shrinkToFit="1"/>
      <protection locked="0"/>
    </xf>
    <xf numFmtId="38" fontId="3" fillId="3" borderId="8" xfId="1" applyFont="1" applyFill="1" applyBorder="1" applyAlignment="1" applyProtection="1">
      <alignment horizontal="left" vertical="center"/>
      <protection locked="0"/>
    </xf>
    <xf numFmtId="38" fontId="3" fillId="3" borderId="9" xfId="1" applyFont="1" applyFill="1" applyBorder="1" applyAlignment="1" applyProtection="1">
      <alignment horizontal="left" vertical="center"/>
      <protection locked="0"/>
    </xf>
    <xf numFmtId="38" fontId="3" fillId="3" borderId="10" xfId="1" applyFont="1" applyFill="1" applyBorder="1" applyAlignment="1" applyProtection="1">
      <alignment horizontal="left" vertical="center"/>
      <protection locked="0"/>
    </xf>
    <xf numFmtId="38" fontId="3" fillId="3" borderId="3" xfId="1" applyFont="1" applyFill="1" applyBorder="1" applyAlignment="1" applyProtection="1">
      <alignment horizontal="left" vertical="center"/>
      <protection locked="0"/>
    </xf>
    <xf numFmtId="38" fontId="3" fillId="3" borderId="4" xfId="1" applyFont="1" applyFill="1" applyBorder="1" applyAlignment="1" applyProtection="1">
      <alignment horizontal="left" vertical="center"/>
      <protection locked="0"/>
    </xf>
    <xf numFmtId="38" fontId="3" fillId="3" borderId="12" xfId="1" applyFont="1" applyFill="1" applyBorder="1" applyAlignment="1" applyProtection="1">
      <alignment horizontal="left" vertical="center"/>
      <protection locked="0"/>
    </xf>
    <xf numFmtId="38" fontId="3" fillId="3" borderId="15" xfId="1" applyFont="1" applyFill="1" applyBorder="1" applyAlignment="1" applyProtection="1">
      <alignment horizontal="left" vertical="center"/>
      <protection locked="0"/>
    </xf>
    <xf numFmtId="38" fontId="3" fillId="3" borderId="16" xfId="1" applyFont="1" applyFill="1" applyBorder="1" applyAlignment="1" applyProtection="1">
      <alignment horizontal="left" vertical="center"/>
      <protection locked="0"/>
    </xf>
    <xf numFmtId="38" fontId="3" fillId="3" borderId="17" xfId="1" applyFont="1" applyFill="1" applyBorder="1" applyAlignment="1" applyProtection="1">
      <alignment horizontal="left" vertical="center"/>
      <protection locked="0"/>
    </xf>
    <xf numFmtId="38" fontId="3" fillId="0" borderId="15" xfId="1" applyFont="1" applyFill="1" applyBorder="1" applyAlignment="1" applyProtection="1">
      <alignment horizontal="right" vertical="center"/>
    </xf>
    <xf numFmtId="38" fontId="3" fillId="0" borderId="16" xfId="1" applyFont="1" applyBorder="1" applyAlignment="1" applyProtection="1">
      <alignment vertical="center"/>
    </xf>
    <xf numFmtId="38" fontId="3" fillId="4" borderId="7" xfId="1" applyFont="1" applyFill="1" applyBorder="1" applyAlignment="1" applyProtection="1">
      <alignment horizontal="center" vertical="center"/>
    </xf>
    <xf numFmtId="38" fontId="3" fillId="4" borderId="8" xfId="1" applyFont="1" applyFill="1" applyBorder="1" applyAlignment="1" applyProtection="1">
      <alignment horizontal="center" vertical="center"/>
    </xf>
    <xf numFmtId="38" fontId="6" fillId="4" borderId="6" xfId="1" applyFont="1" applyFill="1" applyBorder="1" applyAlignment="1" applyProtection="1">
      <alignment horizontal="center" vertical="center"/>
    </xf>
    <xf numFmtId="0" fontId="6" fillId="4" borderId="36" xfId="0" applyFont="1" applyFill="1" applyBorder="1" applyAlignment="1" applyProtection="1">
      <alignment horizontal="center" vertical="center"/>
    </xf>
    <xf numFmtId="38" fontId="9" fillId="6" borderId="13" xfId="1" applyFont="1" applyFill="1" applyBorder="1" applyAlignment="1" applyProtection="1">
      <alignment vertical="center"/>
    </xf>
    <xf numFmtId="0" fontId="9" fillId="6" borderId="38" xfId="0" applyFont="1" applyFill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38" fontId="3" fillId="0" borderId="1" xfId="1" applyFont="1" applyBorder="1" applyAlignment="1" applyProtection="1">
      <alignment vertical="center" shrinkToFit="1"/>
    </xf>
    <xf numFmtId="0" fontId="3" fillId="0" borderId="37" xfId="0" applyFont="1" applyBorder="1" applyAlignment="1" applyProtection="1">
      <alignment vertical="center" shrinkToFit="1"/>
    </xf>
    <xf numFmtId="38" fontId="3" fillId="0" borderId="18" xfId="1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8" fontId="3" fillId="0" borderId="19" xfId="1" applyFont="1" applyBorder="1" applyAlignment="1" applyProtection="1">
      <alignment vertical="center" shrinkToFit="1"/>
    </xf>
    <xf numFmtId="0" fontId="3" fillId="0" borderId="47" xfId="0" applyFont="1" applyBorder="1" applyAlignment="1" applyProtection="1">
      <alignment vertical="center" shrinkToFit="1"/>
    </xf>
    <xf numFmtId="38" fontId="6" fillId="0" borderId="26" xfId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vertical="center"/>
    </xf>
    <xf numFmtId="38" fontId="6" fillId="0" borderId="27" xfId="1" applyFont="1" applyBorder="1" applyAlignment="1" applyProtection="1">
      <alignment vertical="center" shrinkToFit="1"/>
    </xf>
    <xf numFmtId="0" fontId="6" fillId="0" borderId="41" xfId="0" applyFont="1" applyBorder="1" applyAlignment="1" applyProtection="1">
      <alignment vertical="center" shrinkToFit="1"/>
    </xf>
    <xf numFmtId="38" fontId="6" fillId="0" borderId="45" xfId="1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38" fontId="3" fillId="0" borderId="20" xfId="1" applyFont="1" applyBorder="1" applyAlignment="1" applyProtection="1">
      <alignment vertical="center" shrinkToFit="1"/>
    </xf>
    <xf numFmtId="38" fontId="3" fillId="2" borderId="52" xfId="1" applyFont="1" applyFill="1" applyBorder="1" applyAlignment="1" applyProtection="1">
      <alignment horizontal="right" vertical="center"/>
    </xf>
    <xf numFmtId="0" fontId="3" fillId="2" borderId="29" xfId="0" applyFont="1" applyFill="1" applyBorder="1" applyAlignment="1" applyProtection="1">
      <alignment horizontal="right" vertical="center"/>
    </xf>
    <xf numFmtId="0" fontId="3" fillId="2" borderId="49" xfId="0" applyFont="1" applyFill="1" applyBorder="1" applyAlignment="1" applyProtection="1">
      <alignment horizontal="right" vertical="center"/>
    </xf>
    <xf numFmtId="38" fontId="3" fillId="0" borderId="27" xfId="1" applyFont="1" applyBorder="1" applyAlignment="1" applyProtection="1">
      <alignment vertical="center" shrinkToFit="1"/>
    </xf>
    <xf numFmtId="0" fontId="3" fillId="0" borderId="41" xfId="0" applyFont="1" applyBorder="1" applyAlignment="1" applyProtection="1">
      <alignment vertical="center" shrinkToFit="1"/>
    </xf>
    <xf numFmtId="38" fontId="3" fillId="4" borderId="6" xfId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vertical="center"/>
    </xf>
    <xf numFmtId="0" fontId="3" fillId="4" borderId="36" xfId="0" applyFont="1" applyFill="1" applyBorder="1" applyAlignment="1" applyProtection="1">
      <alignment vertical="center"/>
    </xf>
    <xf numFmtId="176" fontId="3" fillId="0" borderId="20" xfId="1" applyNumberFormat="1" applyFont="1" applyBorder="1" applyAlignment="1" applyProtection="1">
      <alignment horizontal="center" vertical="center"/>
    </xf>
    <xf numFmtId="176" fontId="3" fillId="0" borderId="40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38" fontId="3" fillId="4" borderId="32" xfId="1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vertical="center" shrinkToFit="1"/>
    </xf>
    <xf numFmtId="38" fontId="3" fillId="0" borderId="8" xfId="1" applyFont="1" applyBorder="1" applyAlignment="1" applyProtection="1">
      <alignment vertical="center" shrinkToFit="1"/>
    </xf>
    <xf numFmtId="38" fontId="3" fillId="0" borderId="2" xfId="1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176" fontId="3" fillId="0" borderId="3" xfId="1" applyNumberFormat="1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/>
    </xf>
    <xf numFmtId="38" fontId="3" fillId="3" borderId="20" xfId="1" applyFont="1" applyFill="1" applyBorder="1" applyAlignment="1" applyProtection="1">
      <alignment horizontal="left" vertical="center" shrinkToFit="1"/>
      <protection locked="0"/>
    </xf>
    <xf numFmtId="38" fontId="3" fillId="3" borderId="21" xfId="1" applyFont="1" applyFill="1" applyBorder="1" applyAlignment="1" applyProtection="1">
      <alignment horizontal="left" vertical="center" shrinkToFit="1"/>
      <protection locked="0"/>
    </xf>
    <xf numFmtId="38" fontId="3" fillId="3" borderId="22" xfId="1" applyFont="1" applyFill="1" applyBorder="1" applyAlignment="1" applyProtection="1">
      <alignment horizontal="left" vertical="center" shrinkToFit="1"/>
      <protection locked="0"/>
    </xf>
    <xf numFmtId="38" fontId="3" fillId="4" borderId="28" xfId="1" applyFont="1" applyFill="1" applyBorder="1" applyAlignment="1" applyProtection="1">
      <alignment horizontal="center" vertical="center" wrapText="1"/>
    </xf>
    <xf numFmtId="0" fontId="3" fillId="4" borderId="49" xfId="0" applyFont="1" applyFill="1" applyBorder="1" applyAlignment="1" applyProtection="1">
      <alignment horizontal="center" vertical="center"/>
    </xf>
    <xf numFmtId="176" fontId="3" fillId="0" borderId="8" xfId="1" applyNumberFormat="1" applyFont="1" applyBorder="1" applyAlignment="1" applyProtection="1">
      <alignment horizontal="center" vertical="center"/>
    </xf>
    <xf numFmtId="176" fontId="3" fillId="0" borderId="50" xfId="0" applyNumberFormat="1" applyFont="1" applyBorder="1" applyAlignment="1" applyProtection="1">
      <alignment horizontal="center" vertical="center"/>
    </xf>
    <xf numFmtId="176" fontId="3" fillId="3" borderId="1" xfId="1" applyNumberFormat="1" applyFont="1" applyFill="1" applyBorder="1" applyAlignment="1" applyProtection="1">
      <alignment horizontal="right" vertical="center" shrinkToFit="1"/>
      <protection locked="0"/>
    </xf>
    <xf numFmtId="176" fontId="3" fillId="3" borderId="1" xfId="0" applyNumberFormat="1" applyFont="1" applyFill="1" applyBorder="1" applyAlignment="1" applyProtection="1">
      <alignment vertical="center" shrinkToFit="1"/>
      <protection locked="0"/>
    </xf>
    <xf numFmtId="38" fontId="3" fillId="3" borderId="1" xfId="1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37" xfId="0" applyFont="1" applyFill="1" applyBorder="1" applyAlignment="1" applyProtection="1">
      <alignment horizontal="left" vertical="center" shrinkToFit="1"/>
      <protection locked="0"/>
    </xf>
    <xf numFmtId="176" fontId="3" fillId="3" borderId="14" xfId="1" applyNumberFormat="1" applyFont="1" applyFill="1" applyBorder="1" applyAlignment="1" applyProtection="1">
      <alignment horizontal="right" vertical="center" shrinkToFit="1"/>
      <protection locked="0"/>
    </xf>
    <xf numFmtId="176" fontId="3" fillId="3" borderId="14" xfId="0" applyNumberFormat="1" applyFont="1" applyFill="1" applyBorder="1" applyAlignment="1" applyProtection="1">
      <alignment vertical="center" shrinkToFit="1"/>
      <protection locked="0"/>
    </xf>
    <xf numFmtId="38" fontId="3" fillId="3" borderId="14" xfId="1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left" vertical="center" shrinkToFit="1"/>
      <protection locked="0"/>
    </xf>
    <xf numFmtId="0" fontId="3" fillId="3" borderId="38" xfId="0" applyFont="1" applyFill="1" applyBorder="1" applyAlignment="1" applyProtection="1">
      <alignment horizontal="left" vertical="center" shrinkToFit="1"/>
      <protection locked="0"/>
    </xf>
    <xf numFmtId="177" fontId="3" fillId="0" borderId="29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38" fontId="3" fillId="4" borderId="32" xfId="1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/>
    </xf>
    <xf numFmtId="176" fontId="3" fillId="3" borderId="7" xfId="1" applyNumberFormat="1" applyFont="1" applyFill="1" applyBorder="1" applyAlignment="1" applyProtection="1">
      <alignment horizontal="right" vertical="center" shrinkToFit="1"/>
      <protection locked="0"/>
    </xf>
    <xf numFmtId="176" fontId="3" fillId="3" borderId="7" xfId="0" applyNumberFormat="1" applyFont="1" applyFill="1" applyBorder="1" applyAlignment="1" applyProtection="1">
      <alignment vertical="center" shrinkToFit="1"/>
      <protection locked="0"/>
    </xf>
    <xf numFmtId="38" fontId="3" fillId="3" borderId="7" xfId="1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3" borderId="36" xfId="0" applyFont="1" applyFill="1" applyBorder="1" applyAlignment="1" applyProtection="1">
      <alignment horizontal="left" vertical="center" shrinkToFit="1"/>
      <protection locked="0"/>
    </xf>
    <xf numFmtId="177" fontId="3" fillId="3" borderId="7" xfId="1" applyNumberFormat="1" applyFont="1" applyFill="1" applyBorder="1" applyAlignment="1" applyProtection="1">
      <alignment horizontal="right" vertical="center" shrinkToFit="1"/>
      <protection locked="0"/>
    </xf>
    <xf numFmtId="177" fontId="3" fillId="3" borderId="7" xfId="0" applyNumberFormat="1" applyFont="1" applyFill="1" applyBorder="1" applyAlignment="1" applyProtection="1">
      <alignment vertical="center" shrinkToFit="1"/>
      <protection locked="0"/>
    </xf>
    <xf numFmtId="177" fontId="3" fillId="3" borderId="1" xfId="1" applyNumberFormat="1" applyFont="1" applyFill="1" applyBorder="1" applyAlignment="1" applyProtection="1">
      <alignment horizontal="right" vertical="center" shrinkToFit="1"/>
      <protection locked="0"/>
    </xf>
    <xf numFmtId="177" fontId="3" fillId="3" borderId="1" xfId="0" applyNumberFormat="1" applyFont="1" applyFill="1" applyBorder="1" applyAlignment="1" applyProtection="1">
      <alignment vertical="center" shrinkToFit="1"/>
      <protection locked="0"/>
    </xf>
    <xf numFmtId="177" fontId="3" fillId="3" borderId="14" xfId="1" applyNumberFormat="1" applyFont="1" applyFill="1" applyBorder="1" applyAlignment="1" applyProtection="1">
      <alignment horizontal="right" vertical="center" shrinkToFit="1"/>
      <protection locked="0"/>
    </xf>
    <xf numFmtId="177" fontId="3" fillId="3" borderId="14" xfId="0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DF9E-1D02-4F64-BD3F-C48114FF5E89}">
  <dimension ref="A1:H45"/>
  <sheetViews>
    <sheetView view="pageBreakPreview" zoomScale="80" zoomScaleNormal="80" zoomScaleSheetLayoutView="80" workbookViewId="0">
      <selection activeCell="E5" sqref="E5"/>
    </sheetView>
  </sheetViews>
  <sheetFormatPr defaultRowHeight="13.5" x14ac:dyDescent="0.4"/>
  <cols>
    <col min="1" max="1" width="33" style="1" customWidth="1"/>
    <col min="2" max="2" width="16.75" style="1" customWidth="1"/>
    <col min="3" max="3" width="10" style="1" customWidth="1"/>
    <col min="4" max="4" width="6.25" style="1" customWidth="1"/>
    <col min="5" max="6" width="12.5" style="1" customWidth="1"/>
    <col min="7" max="7" width="15.125" style="1" customWidth="1"/>
    <col min="8" max="8" width="19.5" style="1" customWidth="1"/>
    <col min="9" max="16384" width="9" style="1"/>
  </cols>
  <sheetData>
    <row r="1" spans="1:8" ht="25.5" customHeight="1" x14ac:dyDescent="0.4">
      <c r="H1" s="2" t="s">
        <v>68</v>
      </c>
    </row>
    <row r="2" spans="1:8" ht="13.5" customHeight="1" x14ac:dyDescent="0.4">
      <c r="H2" s="2"/>
    </row>
    <row r="3" spans="1:8" ht="25.5" x14ac:dyDescent="0.4">
      <c r="A3" s="111" t="s">
        <v>63</v>
      </c>
      <c r="B3" s="111"/>
      <c r="C3" s="111"/>
      <c r="D3" s="111"/>
      <c r="E3" s="111"/>
      <c r="F3" s="111"/>
      <c r="G3" s="111"/>
      <c r="H3" s="111"/>
    </row>
    <row r="4" spans="1:8" ht="13.5" customHeight="1" x14ac:dyDescent="0.4">
      <c r="A4" s="3"/>
      <c r="B4" s="3"/>
      <c r="C4" s="3"/>
      <c r="D4" s="3"/>
      <c r="E4" s="3"/>
      <c r="F4" s="3"/>
      <c r="G4" s="3"/>
      <c r="H4" s="3"/>
    </row>
    <row r="5" spans="1:8" ht="25.5" customHeight="1" x14ac:dyDescent="0.4">
      <c r="B5" s="4"/>
      <c r="C5" s="4"/>
      <c r="D5" s="4"/>
      <c r="E5" s="5" t="s">
        <v>53</v>
      </c>
      <c r="F5" s="120"/>
      <c r="G5" s="121"/>
      <c r="H5" s="121"/>
    </row>
    <row r="6" spans="1:8" ht="11.25" customHeight="1" x14ac:dyDescent="0.4">
      <c r="B6" s="4"/>
      <c r="C6" s="4"/>
      <c r="D6" s="4"/>
      <c r="E6" s="4"/>
      <c r="F6" s="4"/>
      <c r="G6" s="4"/>
      <c r="H6" s="4"/>
    </row>
    <row r="7" spans="1:8" ht="29.25" customHeight="1" x14ac:dyDescent="0.4">
      <c r="A7" s="1" t="s">
        <v>50</v>
      </c>
    </row>
    <row r="8" spans="1:8" ht="29.25" customHeight="1" thickBot="1" x14ac:dyDescent="0.45">
      <c r="A8" s="1" t="s">
        <v>8</v>
      </c>
      <c r="H8" s="45" t="s">
        <v>60</v>
      </c>
    </row>
    <row r="9" spans="1:8" ht="29.25" customHeight="1" thickBot="1" x14ac:dyDescent="0.45">
      <c r="A9" s="34" t="s">
        <v>30</v>
      </c>
      <c r="B9" s="35" t="s">
        <v>1</v>
      </c>
      <c r="C9" s="35" t="s">
        <v>2</v>
      </c>
      <c r="D9" s="35" t="s">
        <v>4</v>
      </c>
      <c r="E9" s="35" t="s">
        <v>7</v>
      </c>
      <c r="F9" s="112" t="s">
        <v>5</v>
      </c>
      <c r="G9" s="113"/>
      <c r="H9" s="114"/>
    </row>
    <row r="10" spans="1:8" ht="29.25" customHeight="1" thickBot="1" x14ac:dyDescent="0.45">
      <c r="A10" s="75"/>
      <c r="B10" s="76"/>
      <c r="C10" s="6">
        <v>2</v>
      </c>
      <c r="D10" s="6" t="s">
        <v>3</v>
      </c>
      <c r="E10" s="7">
        <f>B10*C10</f>
        <v>0</v>
      </c>
      <c r="F10" s="115"/>
      <c r="G10" s="116"/>
      <c r="H10" s="117"/>
    </row>
    <row r="11" spans="1:8" ht="29.25" customHeight="1" thickBot="1" x14ac:dyDescent="0.45">
      <c r="A11" s="118" t="s">
        <v>72</v>
      </c>
      <c r="B11" s="119"/>
      <c r="C11" s="119"/>
      <c r="D11" s="119"/>
      <c r="E11" s="8">
        <f>E10</f>
        <v>0</v>
      </c>
      <c r="F11" s="51"/>
      <c r="G11" s="52"/>
      <c r="H11" s="52"/>
    </row>
    <row r="12" spans="1:8" ht="18" customHeight="1" x14ac:dyDescent="0.4">
      <c r="G12" s="44"/>
    </row>
    <row r="13" spans="1:8" ht="29.25" customHeight="1" thickBot="1" x14ac:dyDescent="0.45">
      <c r="A13" s="1" t="s">
        <v>77</v>
      </c>
    </row>
    <row r="14" spans="1:8" ht="29.25" customHeight="1" thickBot="1" x14ac:dyDescent="0.45">
      <c r="A14" s="33" t="s">
        <v>30</v>
      </c>
      <c r="B14" s="50" t="s">
        <v>1</v>
      </c>
      <c r="C14" s="50" t="s">
        <v>2</v>
      </c>
      <c r="D14" s="50" t="s">
        <v>4</v>
      </c>
      <c r="E14" s="50" t="s">
        <v>7</v>
      </c>
      <c r="F14" s="97" t="s">
        <v>5</v>
      </c>
      <c r="G14" s="98"/>
      <c r="H14" s="99"/>
    </row>
    <row r="15" spans="1:8" ht="29.25" customHeight="1" x14ac:dyDescent="0.4">
      <c r="A15" s="77"/>
      <c r="B15" s="78"/>
      <c r="C15" s="79"/>
      <c r="D15" s="79"/>
      <c r="E15" s="78"/>
      <c r="F15" s="100"/>
      <c r="G15" s="101"/>
      <c r="H15" s="102"/>
    </row>
    <row r="16" spans="1:8" ht="29.25" customHeight="1" x14ac:dyDescent="0.4">
      <c r="A16" s="80"/>
      <c r="B16" s="81"/>
      <c r="C16" s="82"/>
      <c r="D16" s="82"/>
      <c r="E16" s="81"/>
      <c r="F16" s="103"/>
      <c r="G16" s="104"/>
      <c r="H16" s="105"/>
    </row>
    <row r="17" spans="1:8" ht="29.25" customHeight="1" x14ac:dyDescent="0.4">
      <c r="A17" s="80"/>
      <c r="B17" s="81"/>
      <c r="C17" s="82"/>
      <c r="D17" s="82"/>
      <c r="E17" s="81"/>
      <c r="F17" s="103"/>
      <c r="G17" s="104"/>
      <c r="H17" s="105"/>
    </row>
    <row r="18" spans="1:8" ht="29.25" customHeight="1" x14ac:dyDescent="0.4">
      <c r="A18" s="80"/>
      <c r="B18" s="81"/>
      <c r="C18" s="82"/>
      <c r="D18" s="82"/>
      <c r="E18" s="81"/>
      <c r="F18" s="103"/>
      <c r="G18" s="104"/>
      <c r="H18" s="105"/>
    </row>
    <row r="19" spans="1:8" ht="29.25" customHeight="1" x14ac:dyDescent="0.4">
      <c r="A19" s="80"/>
      <c r="B19" s="81"/>
      <c r="C19" s="82"/>
      <c r="D19" s="82"/>
      <c r="E19" s="81"/>
      <c r="F19" s="103"/>
      <c r="G19" s="104"/>
      <c r="H19" s="105"/>
    </row>
    <row r="20" spans="1:8" ht="29.25" customHeight="1" thickBot="1" x14ac:dyDescent="0.45">
      <c r="A20" s="80"/>
      <c r="B20" s="81"/>
      <c r="C20" s="82"/>
      <c r="D20" s="82"/>
      <c r="E20" s="81"/>
      <c r="F20" s="106"/>
      <c r="G20" s="107"/>
      <c r="H20" s="108"/>
    </row>
    <row r="21" spans="1:8" ht="29.25" customHeight="1" thickBot="1" x14ac:dyDescent="0.45">
      <c r="A21" s="109" t="s">
        <v>73</v>
      </c>
      <c r="B21" s="110"/>
      <c r="C21" s="110"/>
      <c r="D21" s="110"/>
      <c r="E21" s="7">
        <f>SUM(E15:E20)</f>
        <v>0</v>
      </c>
      <c r="F21" s="51"/>
      <c r="G21" s="52"/>
      <c r="H21" s="52"/>
    </row>
    <row r="22" spans="1:8" ht="18.75" customHeight="1" x14ac:dyDescent="0.4"/>
    <row r="23" spans="1:8" ht="29.25" customHeight="1" thickBot="1" x14ac:dyDescent="0.45">
      <c r="A23" s="1" t="s">
        <v>22</v>
      </c>
    </row>
    <row r="24" spans="1:8" ht="29.25" customHeight="1" thickBot="1" x14ac:dyDescent="0.45">
      <c r="A24" s="33" t="s">
        <v>0</v>
      </c>
      <c r="B24" s="50" t="s">
        <v>1</v>
      </c>
      <c r="C24" s="50" t="s">
        <v>2</v>
      </c>
      <c r="D24" s="50" t="s">
        <v>4</v>
      </c>
      <c r="E24" s="50" t="s">
        <v>7</v>
      </c>
      <c r="F24" s="97" t="s">
        <v>5</v>
      </c>
      <c r="G24" s="98"/>
      <c r="H24" s="99"/>
    </row>
    <row r="25" spans="1:8" ht="29.25" customHeight="1" x14ac:dyDescent="0.4">
      <c r="A25" s="36"/>
      <c r="B25" s="48"/>
      <c r="C25" s="49"/>
      <c r="D25" s="49"/>
      <c r="E25" s="48"/>
      <c r="F25" s="122"/>
      <c r="G25" s="123"/>
      <c r="H25" s="124"/>
    </row>
    <row r="26" spans="1:8" ht="29.25" customHeight="1" x14ac:dyDescent="0.4">
      <c r="A26" s="37"/>
      <c r="B26" s="40"/>
      <c r="C26" s="38"/>
      <c r="D26" s="38"/>
      <c r="E26" s="40"/>
      <c r="F26" s="125"/>
      <c r="G26" s="126"/>
      <c r="H26" s="127"/>
    </row>
    <row r="27" spans="1:8" ht="29.25" customHeight="1" x14ac:dyDescent="0.4">
      <c r="A27" s="37"/>
      <c r="B27" s="40"/>
      <c r="C27" s="38"/>
      <c r="D27" s="38"/>
      <c r="E27" s="40"/>
      <c r="F27" s="125"/>
      <c r="G27" s="126"/>
      <c r="H27" s="127"/>
    </row>
    <row r="28" spans="1:8" ht="29.25" customHeight="1" x14ac:dyDescent="0.4">
      <c r="A28" s="37"/>
      <c r="B28" s="40"/>
      <c r="C28" s="38"/>
      <c r="D28" s="38"/>
      <c r="E28" s="40"/>
      <c r="F28" s="125"/>
      <c r="G28" s="126"/>
      <c r="H28" s="127"/>
    </row>
    <row r="29" spans="1:8" ht="29.25" customHeight="1" x14ac:dyDescent="0.4">
      <c r="A29" s="37"/>
      <c r="B29" s="40"/>
      <c r="C29" s="38"/>
      <c r="D29" s="38"/>
      <c r="E29" s="40"/>
      <c r="F29" s="125"/>
      <c r="G29" s="126"/>
      <c r="H29" s="127"/>
    </row>
    <row r="30" spans="1:8" ht="29.25" customHeight="1" thickBot="1" x14ac:dyDescent="0.45">
      <c r="A30" s="41"/>
      <c r="B30" s="42"/>
      <c r="C30" s="43"/>
      <c r="D30" s="43"/>
      <c r="E30" s="42"/>
      <c r="F30" s="128"/>
      <c r="G30" s="129"/>
      <c r="H30" s="130"/>
    </row>
    <row r="31" spans="1:8" ht="29.25" customHeight="1" thickBot="1" x14ac:dyDescent="0.45">
      <c r="A31" s="109" t="s">
        <v>74</v>
      </c>
      <c r="B31" s="110"/>
      <c r="C31" s="110"/>
      <c r="D31" s="110"/>
      <c r="E31" s="7">
        <f>SUM(E25:E30)</f>
        <v>0</v>
      </c>
      <c r="F31" s="72"/>
      <c r="G31" s="73"/>
      <c r="H31" s="73"/>
    </row>
    <row r="32" spans="1:8" ht="18.75" customHeight="1" x14ac:dyDescent="0.4"/>
    <row r="33" spans="1:8" ht="29.25" customHeight="1" thickBot="1" x14ac:dyDescent="0.45">
      <c r="A33" s="1" t="s">
        <v>21</v>
      </c>
    </row>
    <row r="34" spans="1:8" ht="29.25" customHeight="1" thickBot="1" x14ac:dyDescent="0.45">
      <c r="A34" s="33" t="s">
        <v>0</v>
      </c>
      <c r="B34" s="50" t="s">
        <v>1</v>
      </c>
      <c r="C34" s="50" t="s">
        <v>2</v>
      </c>
      <c r="D34" s="50" t="s">
        <v>4</v>
      </c>
      <c r="E34" s="50" t="s">
        <v>7</v>
      </c>
      <c r="F34" s="97" t="s">
        <v>5</v>
      </c>
      <c r="G34" s="98"/>
      <c r="H34" s="99"/>
    </row>
    <row r="35" spans="1:8" ht="29.25" customHeight="1" x14ac:dyDescent="0.4">
      <c r="A35" s="77"/>
      <c r="B35" s="83"/>
      <c r="C35" s="84"/>
      <c r="D35" s="84"/>
      <c r="E35" s="83"/>
      <c r="F35" s="100"/>
      <c r="G35" s="101"/>
      <c r="H35" s="102"/>
    </row>
    <row r="36" spans="1:8" ht="29.25" customHeight="1" x14ac:dyDescent="0.4">
      <c r="A36" s="80"/>
      <c r="B36" s="85"/>
      <c r="C36" s="82"/>
      <c r="D36" s="82"/>
      <c r="E36" s="85"/>
      <c r="F36" s="103"/>
      <c r="G36" s="104"/>
      <c r="H36" s="105"/>
    </row>
    <row r="37" spans="1:8" ht="29.25" customHeight="1" x14ac:dyDescent="0.4">
      <c r="A37" s="80"/>
      <c r="B37" s="85"/>
      <c r="C37" s="82"/>
      <c r="D37" s="82"/>
      <c r="E37" s="85"/>
      <c r="F37" s="103"/>
      <c r="G37" s="104"/>
      <c r="H37" s="105"/>
    </row>
    <row r="38" spans="1:8" ht="29.25" customHeight="1" x14ac:dyDescent="0.4">
      <c r="A38" s="80"/>
      <c r="B38" s="85"/>
      <c r="C38" s="82"/>
      <c r="D38" s="82"/>
      <c r="E38" s="85"/>
      <c r="F38" s="103"/>
      <c r="G38" s="104"/>
      <c r="H38" s="105"/>
    </row>
    <row r="39" spans="1:8" ht="29.25" customHeight="1" x14ac:dyDescent="0.4">
      <c r="A39" s="80"/>
      <c r="B39" s="85"/>
      <c r="C39" s="82"/>
      <c r="D39" s="82"/>
      <c r="E39" s="85"/>
      <c r="F39" s="103"/>
      <c r="G39" s="104"/>
      <c r="H39" s="105"/>
    </row>
    <row r="40" spans="1:8" ht="29.25" customHeight="1" thickBot="1" x14ac:dyDescent="0.45">
      <c r="A40" s="80"/>
      <c r="B40" s="85"/>
      <c r="C40" s="82"/>
      <c r="D40" s="82"/>
      <c r="E40" s="85"/>
      <c r="F40" s="103"/>
      <c r="G40" s="104"/>
      <c r="H40" s="105"/>
    </row>
    <row r="41" spans="1:8" ht="29.25" customHeight="1" thickBot="1" x14ac:dyDescent="0.45">
      <c r="A41" s="109" t="s">
        <v>75</v>
      </c>
      <c r="B41" s="110"/>
      <c r="C41" s="110"/>
      <c r="D41" s="110"/>
      <c r="E41" s="9">
        <f>SUM(E35:E40)</f>
        <v>0</v>
      </c>
      <c r="F41" s="51"/>
      <c r="G41" s="52"/>
      <c r="H41" s="52"/>
    </row>
    <row r="42" spans="1:8" ht="26.25" customHeight="1" x14ac:dyDescent="0.4">
      <c r="A42" s="10" t="s">
        <v>18</v>
      </c>
      <c r="B42" s="11"/>
      <c r="C42" s="11"/>
      <c r="D42" s="11"/>
      <c r="E42" s="12"/>
      <c r="F42" s="32"/>
      <c r="G42" s="32"/>
      <c r="H42" s="32"/>
    </row>
    <row r="43" spans="1:8" ht="18.75" customHeight="1" thickBot="1" x14ac:dyDescent="0.45">
      <c r="A43" s="11"/>
      <c r="B43" s="11"/>
      <c r="C43" s="11"/>
      <c r="D43" s="11"/>
      <c r="E43" s="12"/>
      <c r="F43" s="4"/>
      <c r="G43" s="4"/>
      <c r="H43" s="4"/>
    </row>
    <row r="44" spans="1:8" ht="41.25" customHeight="1" x14ac:dyDescent="0.4">
      <c r="A44" s="54" t="s">
        <v>0</v>
      </c>
      <c r="B44" s="74" t="s">
        <v>76</v>
      </c>
      <c r="C44" s="53" t="s">
        <v>6</v>
      </c>
      <c r="D44" s="133" t="s">
        <v>71</v>
      </c>
      <c r="E44" s="134"/>
      <c r="F44" s="135" t="s">
        <v>23</v>
      </c>
      <c r="G44" s="136"/>
      <c r="H44" s="4"/>
    </row>
    <row r="45" spans="1:8" ht="29.25" customHeight="1" thickBot="1" x14ac:dyDescent="0.45">
      <c r="A45" s="13" t="s">
        <v>49</v>
      </c>
      <c r="B45" s="86"/>
      <c r="C45" s="86"/>
      <c r="D45" s="131">
        <f>SUM(B45:C45)</f>
        <v>0</v>
      </c>
      <c r="E45" s="132"/>
      <c r="F45" s="137">
        <v>275000</v>
      </c>
      <c r="G45" s="138"/>
      <c r="H45" s="4"/>
    </row>
  </sheetData>
  <sheetProtection algorithmName="SHA-512" hashValue="7LL3DPD0KIlHhLKicfEarwl36E1A7ypLbsnLHprK0YqJ9ILYMSmamPry1O86B8TdU84rIky/ZYCK8Jm20XKWWg==" saltValue="bZahZZwcp/fDcvB5tdw8og==" spinCount="100000" sheet="1" insertRows="0" deleteRows="0"/>
  <mergeCells count="33">
    <mergeCell ref="D45:E45"/>
    <mergeCell ref="A31:D31"/>
    <mergeCell ref="F27:H27"/>
    <mergeCell ref="F26:H26"/>
    <mergeCell ref="D44:E44"/>
    <mergeCell ref="F44:G44"/>
    <mergeCell ref="F45:G45"/>
    <mergeCell ref="A41:D41"/>
    <mergeCell ref="F38:H38"/>
    <mergeCell ref="F39:H39"/>
    <mergeCell ref="F40:H40"/>
    <mergeCell ref="F25:H25"/>
    <mergeCell ref="F28:H28"/>
    <mergeCell ref="F29:H29"/>
    <mergeCell ref="F30:H30"/>
    <mergeCell ref="F37:H37"/>
    <mergeCell ref="F36:H36"/>
    <mergeCell ref="F34:H34"/>
    <mergeCell ref="F35:H35"/>
    <mergeCell ref="A21:D21"/>
    <mergeCell ref="F17:H17"/>
    <mergeCell ref="F16:H16"/>
    <mergeCell ref="F14:H14"/>
    <mergeCell ref="A3:H3"/>
    <mergeCell ref="F9:H9"/>
    <mergeCell ref="F10:H10"/>
    <mergeCell ref="A11:D11"/>
    <mergeCell ref="F5:H5"/>
    <mergeCell ref="F24:H24"/>
    <mergeCell ref="F15:H15"/>
    <mergeCell ref="F18:H18"/>
    <mergeCell ref="F19:H19"/>
    <mergeCell ref="F20:H20"/>
  </mergeCells>
  <phoneticPr fontId="1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014BE-F92F-414E-A2F5-E66DD5DA478C}">
  <dimension ref="A1:H48"/>
  <sheetViews>
    <sheetView view="pageBreakPreview" topLeftCell="A31" zoomScale="80" zoomScaleNormal="80" zoomScaleSheetLayoutView="80" workbookViewId="0">
      <selection activeCell="F27" sqref="F27"/>
    </sheetView>
  </sheetViews>
  <sheetFormatPr defaultRowHeight="13.5" x14ac:dyDescent="0.4"/>
  <cols>
    <col min="1" max="1" width="33" style="1" customWidth="1"/>
    <col min="2" max="2" width="16.875" style="1" customWidth="1"/>
    <col min="3" max="3" width="8.875" style="1" customWidth="1"/>
    <col min="4" max="4" width="6.25" style="1" customWidth="1"/>
    <col min="5" max="6" width="12.5" style="1" customWidth="1"/>
    <col min="7" max="7" width="15.125" style="1" customWidth="1"/>
    <col min="8" max="8" width="19.5" style="1" customWidth="1"/>
    <col min="9" max="16384" width="9" style="1"/>
  </cols>
  <sheetData>
    <row r="1" spans="1:8" ht="25.5" customHeight="1" x14ac:dyDescent="0.4">
      <c r="H1" s="2" t="s">
        <v>61</v>
      </c>
    </row>
    <row r="2" spans="1:8" ht="13.5" customHeight="1" x14ac:dyDescent="0.4">
      <c r="H2" s="2"/>
    </row>
    <row r="3" spans="1:8" ht="25.5" x14ac:dyDescent="0.4">
      <c r="A3" s="111" t="s">
        <v>63</v>
      </c>
      <c r="B3" s="111"/>
      <c r="C3" s="111"/>
      <c r="D3" s="111"/>
      <c r="E3" s="111"/>
      <c r="F3" s="111"/>
      <c r="G3" s="111"/>
      <c r="H3" s="111"/>
    </row>
    <row r="4" spans="1:8" ht="13.5" customHeight="1" x14ac:dyDescent="0.4">
      <c r="A4" s="3"/>
      <c r="B4" s="3"/>
      <c r="C4" s="3"/>
      <c r="D4" s="3"/>
      <c r="E4" s="3"/>
      <c r="F4" s="3"/>
      <c r="G4" s="3"/>
      <c r="H4" s="3"/>
    </row>
    <row r="5" spans="1:8" ht="25.5" customHeight="1" x14ac:dyDescent="0.4">
      <c r="B5" s="4"/>
      <c r="C5" s="4"/>
      <c r="D5" s="4"/>
      <c r="E5" s="5" t="s">
        <v>10</v>
      </c>
      <c r="F5" s="171" t="str">
        <f>IF('内訳明細書（５－１）'!F5:H5="","",'内訳明細書（５－１）'!F5:H5)</f>
        <v/>
      </c>
      <c r="G5" s="172"/>
      <c r="H5" s="172"/>
    </row>
    <row r="6" spans="1:8" ht="11.25" customHeight="1" x14ac:dyDescent="0.4">
      <c r="B6" s="4"/>
      <c r="C6" s="4"/>
      <c r="D6" s="4"/>
      <c r="E6" s="4"/>
      <c r="F6" s="4"/>
      <c r="G6" s="4"/>
      <c r="H6" s="4"/>
    </row>
    <row r="7" spans="1:8" ht="29.25" customHeight="1" x14ac:dyDescent="0.4">
      <c r="A7" s="1" t="s">
        <v>24</v>
      </c>
    </row>
    <row r="8" spans="1:8" ht="29.25" customHeight="1" x14ac:dyDescent="0.4">
      <c r="A8" s="1" t="s">
        <v>25</v>
      </c>
    </row>
    <row r="9" spans="1:8" ht="29.25" customHeight="1" thickBot="1" x14ac:dyDescent="0.45">
      <c r="A9" s="1" t="s">
        <v>56</v>
      </c>
      <c r="H9" s="45" t="s">
        <v>60</v>
      </c>
    </row>
    <row r="10" spans="1:8" ht="29.25" customHeight="1" thickBot="1" x14ac:dyDescent="0.45">
      <c r="A10" s="33" t="s">
        <v>0</v>
      </c>
      <c r="B10" s="66" t="s">
        <v>1</v>
      </c>
      <c r="C10" s="66" t="s">
        <v>2</v>
      </c>
      <c r="D10" s="66" t="s">
        <v>4</v>
      </c>
      <c r="E10" s="66" t="s">
        <v>7</v>
      </c>
      <c r="F10" s="97" t="s">
        <v>5</v>
      </c>
      <c r="G10" s="98"/>
      <c r="H10" s="99"/>
    </row>
    <row r="11" spans="1:8" ht="29.25" customHeight="1" x14ac:dyDescent="0.4">
      <c r="A11" s="77"/>
      <c r="B11" s="83"/>
      <c r="C11" s="84"/>
      <c r="D11" s="84"/>
      <c r="E11" s="83"/>
      <c r="F11" s="100"/>
      <c r="G11" s="101"/>
      <c r="H11" s="102"/>
    </row>
    <row r="12" spans="1:8" ht="29.25" customHeight="1" x14ac:dyDescent="0.4">
      <c r="A12" s="80"/>
      <c r="B12" s="85"/>
      <c r="C12" s="82"/>
      <c r="D12" s="82"/>
      <c r="E12" s="85"/>
      <c r="F12" s="103"/>
      <c r="G12" s="104"/>
      <c r="H12" s="105"/>
    </row>
    <row r="13" spans="1:8" ht="29.25" customHeight="1" x14ac:dyDescent="0.4">
      <c r="A13" s="80"/>
      <c r="B13" s="85"/>
      <c r="C13" s="82"/>
      <c r="D13" s="82"/>
      <c r="E13" s="85"/>
      <c r="F13" s="103"/>
      <c r="G13" s="104"/>
      <c r="H13" s="105"/>
    </row>
    <row r="14" spans="1:8" ht="29.25" customHeight="1" x14ac:dyDescent="0.4">
      <c r="A14" s="80"/>
      <c r="B14" s="85"/>
      <c r="C14" s="82"/>
      <c r="D14" s="82"/>
      <c r="E14" s="85"/>
      <c r="F14" s="103"/>
      <c r="G14" s="104"/>
      <c r="H14" s="105"/>
    </row>
    <row r="15" spans="1:8" ht="29.25" customHeight="1" x14ac:dyDescent="0.4">
      <c r="A15" s="80"/>
      <c r="B15" s="85"/>
      <c r="C15" s="82"/>
      <c r="D15" s="82"/>
      <c r="E15" s="85"/>
      <c r="F15" s="103"/>
      <c r="G15" s="104"/>
      <c r="H15" s="105"/>
    </row>
    <row r="16" spans="1:8" ht="29.25" customHeight="1" thickBot="1" x14ac:dyDescent="0.45">
      <c r="A16" s="87"/>
      <c r="B16" s="88"/>
      <c r="C16" s="89"/>
      <c r="D16" s="89"/>
      <c r="E16" s="85"/>
      <c r="F16" s="175"/>
      <c r="G16" s="176"/>
      <c r="H16" s="177"/>
    </row>
    <row r="17" spans="1:8" ht="29.25" customHeight="1" thickBot="1" x14ac:dyDescent="0.45">
      <c r="A17" s="109" t="s">
        <v>26</v>
      </c>
      <c r="B17" s="110"/>
      <c r="C17" s="110"/>
      <c r="D17" s="110"/>
      <c r="E17" s="90"/>
      <c r="F17" s="68"/>
      <c r="G17" s="69"/>
      <c r="H17" s="69"/>
    </row>
    <row r="18" spans="1:8" ht="29.25" customHeight="1" thickBot="1" x14ac:dyDescent="0.45">
      <c r="A18" s="109" t="s">
        <v>6</v>
      </c>
      <c r="B18" s="110"/>
      <c r="C18" s="110"/>
      <c r="D18" s="110"/>
      <c r="E18" s="90"/>
      <c r="F18" s="31"/>
      <c r="G18" s="32"/>
      <c r="H18" s="32"/>
    </row>
    <row r="19" spans="1:8" ht="29.25" customHeight="1" thickBot="1" x14ac:dyDescent="0.45">
      <c r="A19" s="118" t="s">
        <v>27</v>
      </c>
      <c r="B19" s="119"/>
      <c r="C19" s="119"/>
      <c r="D19" s="119"/>
      <c r="E19" s="14">
        <f>E17+E18</f>
        <v>0</v>
      </c>
      <c r="F19" s="31"/>
      <c r="G19" s="32"/>
      <c r="H19" s="32"/>
    </row>
    <row r="20" spans="1:8" ht="26.25" customHeight="1" x14ac:dyDescent="0.4">
      <c r="A20" s="1" t="s">
        <v>31</v>
      </c>
      <c r="B20" s="11"/>
      <c r="C20" s="11"/>
      <c r="D20" s="11"/>
      <c r="E20" s="12"/>
      <c r="F20" s="32"/>
      <c r="G20" s="32"/>
      <c r="H20" s="32"/>
    </row>
    <row r="21" spans="1:8" ht="26.25" customHeight="1" x14ac:dyDescent="0.4">
      <c r="A21" s="1" t="s">
        <v>59</v>
      </c>
      <c r="B21" s="11"/>
      <c r="C21" s="11"/>
      <c r="D21" s="11"/>
      <c r="E21" s="12"/>
      <c r="F21" s="32"/>
      <c r="G21" s="32"/>
      <c r="H21" s="32"/>
    </row>
    <row r="22" spans="1:8" ht="26.25" customHeight="1" x14ac:dyDescent="0.4">
      <c r="A22" s="10" t="s">
        <v>17</v>
      </c>
      <c r="B22" s="11"/>
      <c r="C22" s="11"/>
      <c r="D22" s="11"/>
      <c r="E22" s="12"/>
      <c r="F22" s="32"/>
      <c r="G22" s="32"/>
      <c r="H22" s="32"/>
    </row>
    <row r="23" spans="1:8" ht="18.75" customHeight="1" x14ac:dyDescent="0.4">
      <c r="A23" s="10"/>
      <c r="B23" s="11"/>
      <c r="C23" s="11"/>
      <c r="D23" s="11"/>
      <c r="E23" s="12"/>
      <c r="F23" s="32"/>
      <c r="G23" s="32"/>
      <c r="H23" s="32"/>
    </row>
    <row r="24" spans="1:8" ht="29.25" customHeight="1" x14ac:dyDescent="0.4">
      <c r="A24" s="1" t="s">
        <v>19</v>
      </c>
    </row>
    <row r="25" spans="1:8" ht="29.25" customHeight="1" thickBot="1" x14ac:dyDescent="0.45">
      <c r="A25" s="1" t="s">
        <v>55</v>
      </c>
    </row>
    <row r="26" spans="1:8" ht="41.25" customHeight="1" thickBot="1" x14ac:dyDescent="0.45">
      <c r="A26" s="33" t="s">
        <v>57</v>
      </c>
      <c r="B26" s="65" t="s">
        <v>11</v>
      </c>
      <c r="C26" s="178" t="s">
        <v>66</v>
      </c>
      <c r="D26" s="179"/>
      <c r="E26" s="66" t="s">
        <v>4</v>
      </c>
      <c r="F26" s="67" t="s">
        <v>67</v>
      </c>
      <c r="G26" s="46"/>
      <c r="H26" s="55"/>
    </row>
    <row r="27" spans="1:8" ht="29.25" customHeight="1" x14ac:dyDescent="0.4">
      <c r="A27" s="15" t="s">
        <v>79</v>
      </c>
      <c r="B27" s="16">
        <v>300000</v>
      </c>
      <c r="C27" s="180">
        <f>'内訳明細書 (５－3)'!C14:D14</f>
        <v>0</v>
      </c>
      <c r="D27" s="181"/>
      <c r="E27" s="56" t="s">
        <v>46</v>
      </c>
      <c r="F27" s="91"/>
      <c r="G27" s="57"/>
      <c r="H27" s="55"/>
    </row>
    <row r="28" spans="1:8" ht="29.25" customHeight="1" x14ac:dyDescent="0.4">
      <c r="A28" s="17" t="s">
        <v>78</v>
      </c>
      <c r="B28" s="18">
        <v>100000</v>
      </c>
      <c r="C28" s="173">
        <f>'内訳明細書 (５－3)'!C22:D22</f>
        <v>0</v>
      </c>
      <c r="D28" s="174"/>
      <c r="E28" s="58" t="s">
        <v>46</v>
      </c>
      <c r="F28" s="91"/>
      <c r="G28" s="57"/>
      <c r="H28" s="55"/>
    </row>
    <row r="29" spans="1:8" ht="29.25" customHeight="1" thickBot="1" x14ac:dyDescent="0.45">
      <c r="A29" s="19" t="s">
        <v>58</v>
      </c>
      <c r="B29" s="20">
        <v>100000</v>
      </c>
      <c r="C29" s="162">
        <f>'内訳明細書 (５－3)'!C30:D30</f>
        <v>0</v>
      </c>
      <c r="D29" s="163"/>
      <c r="E29" s="59" t="s">
        <v>46</v>
      </c>
      <c r="F29" s="92"/>
      <c r="G29" s="57"/>
      <c r="H29" s="55"/>
    </row>
    <row r="30" spans="1:8" ht="29.25" customHeight="1" thickBot="1" x14ac:dyDescent="0.45">
      <c r="A30" s="154" t="s">
        <v>9</v>
      </c>
      <c r="B30" s="164"/>
      <c r="C30" s="164"/>
      <c r="D30" s="164"/>
      <c r="E30" s="165"/>
      <c r="F30" s="21">
        <f>SUM(F27:F29)</f>
        <v>0</v>
      </c>
      <c r="G30" s="47"/>
      <c r="H30" s="60"/>
    </row>
    <row r="31" spans="1:8" ht="26.25" customHeight="1" x14ac:dyDescent="0.4">
      <c r="A31" s="1" t="s">
        <v>85</v>
      </c>
      <c r="E31" s="22"/>
      <c r="F31" s="5"/>
      <c r="G31" s="23"/>
    </row>
    <row r="32" spans="1:8" ht="18.75" customHeight="1" x14ac:dyDescent="0.4">
      <c r="E32" s="22"/>
      <c r="F32" s="5"/>
      <c r="G32" s="23"/>
    </row>
    <row r="33" spans="1:7" ht="27" customHeight="1" thickBot="1" x14ac:dyDescent="0.45">
      <c r="A33" s="1" t="s">
        <v>28</v>
      </c>
    </row>
    <row r="34" spans="1:7" ht="30" customHeight="1" thickBot="1" x14ac:dyDescent="0.45">
      <c r="A34" s="33" t="s">
        <v>15</v>
      </c>
      <c r="B34" s="66" t="s">
        <v>13</v>
      </c>
      <c r="C34" s="166" t="s">
        <v>14</v>
      </c>
      <c r="D34" s="167"/>
      <c r="E34" s="167" t="s">
        <v>16</v>
      </c>
      <c r="F34" s="168"/>
      <c r="G34" s="39" t="s">
        <v>23</v>
      </c>
    </row>
    <row r="35" spans="1:7" ht="30" customHeight="1" x14ac:dyDescent="0.4">
      <c r="A35" s="24" t="s">
        <v>29</v>
      </c>
      <c r="B35" s="93">
        <f>E19</f>
        <v>0</v>
      </c>
      <c r="C35" s="169">
        <f>B35*12</f>
        <v>0</v>
      </c>
      <c r="D35" s="169"/>
      <c r="E35" s="169">
        <f>C35*10</f>
        <v>0</v>
      </c>
      <c r="F35" s="170"/>
      <c r="G35" s="151"/>
    </row>
    <row r="36" spans="1:7" ht="30" customHeight="1" thickBot="1" x14ac:dyDescent="0.45">
      <c r="A36" s="25" t="s">
        <v>12</v>
      </c>
      <c r="B36" s="94"/>
      <c r="C36" s="145">
        <f>F30</f>
        <v>0</v>
      </c>
      <c r="D36" s="145"/>
      <c r="E36" s="145">
        <f>C36*10</f>
        <v>0</v>
      </c>
      <c r="F36" s="153"/>
      <c r="G36" s="152"/>
    </row>
    <row r="37" spans="1:7" ht="30" customHeight="1" thickBot="1" x14ac:dyDescent="0.45">
      <c r="A37" s="154" t="s">
        <v>47</v>
      </c>
      <c r="B37" s="155"/>
      <c r="C37" s="155"/>
      <c r="D37" s="156"/>
      <c r="E37" s="157">
        <f>SUM(E35:F36)</f>
        <v>0</v>
      </c>
      <c r="F37" s="158"/>
      <c r="G37" s="95">
        <v>991000</v>
      </c>
    </row>
    <row r="38" spans="1:7" ht="27" customHeight="1" x14ac:dyDescent="0.4">
      <c r="A38" s="1" t="s">
        <v>48</v>
      </c>
    </row>
    <row r="39" spans="1:7" ht="27" customHeight="1" x14ac:dyDescent="0.4">
      <c r="A39" s="1" t="s">
        <v>64</v>
      </c>
    </row>
    <row r="42" spans="1:7" ht="24.75" customHeight="1" x14ac:dyDescent="0.4">
      <c r="A42" s="71" t="s">
        <v>69</v>
      </c>
    </row>
    <row r="43" spans="1:7" ht="15" customHeight="1" thickBot="1" x14ac:dyDescent="0.45">
      <c r="A43" s="26"/>
    </row>
    <row r="44" spans="1:7" ht="28.5" customHeight="1" x14ac:dyDescent="0.4">
      <c r="A44" s="159" t="s">
        <v>0</v>
      </c>
      <c r="B44" s="160"/>
      <c r="C44" s="133" t="s">
        <v>20</v>
      </c>
      <c r="D44" s="161"/>
    </row>
    <row r="45" spans="1:7" ht="28.5" customHeight="1" x14ac:dyDescent="0.4">
      <c r="A45" s="139" t="s">
        <v>51</v>
      </c>
      <c r="B45" s="140"/>
      <c r="C45" s="141">
        <f>'内訳明細書（５－１）'!D45</f>
        <v>0</v>
      </c>
      <c r="D45" s="142"/>
    </row>
    <row r="46" spans="1:7" ht="28.5" customHeight="1" thickBot="1" x14ac:dyDescent="0.45">
      <c r="A46" s="143" t="s">
        <v>52</v>
      </c>
      <c r="B46" s="144"/>
      <c r="C46" s="145">
        <f>E37</f>
        <v>0</v>
      </c>
      <c r="D46" s="146"/>
    </row>
    <row r="47" spans="1:7" ht="28.5" customHeight="1" thickBot="1" x14ac:dyDescent="0.45">
      <c r="A47" s="147" t="s">
        <v>65</v>
      </c>
      <c r="B47" s="148"/>
      <c r="C47" s="149">
        <f>SUM(C45:C46)</f>
        <v>0</v>
      </c>
      <c r="D47" s="150"/>
      <c r="E47" s="96" t="s">
        <v>80</v>
      </c>
    </row>
    <row r="48" spans="1:7" ht="28.5" customHeight="1" x14ac:dyDescent="0.4">
      <c r="A48" s="27" t="s">
        <v>70</v>
      </c>
      <c r="B48" s="12"/>
      <c r="C48" s="4"/>
      <c r="D48" s="61"/>
    </row>
  </sheetData>
  <sheetProtection algorithmName="SHA-512" hashValue="5/KteqD+t1xIcB+OgzHYCg5uv90ukjC1mgLAVkTlFgzaYZjUd8HNhQqZkXjdmtVHXbG+prkFp3IV6jh+UtmXrw==" saltValue="Zq31A1IhkpxNl7F/EtKWEg==" spinCount="100000" sheet="1" insertRows="0" deleteRows="0"/>
  <mergeCells count="34">
    <mergeCell ref="A3:H3"/>
    <mergeCell ref="F5:H5"/>
    <mergeCell ref="F10:H10"/>
    <mergeCell ref="C28:D28"/>
    <mergeCell ref="F11:H11"/>
    <mergeCell ref="F12:H12"/>
    <mergeCell ref="F13:H13"/>
    <mergeCell ref="F14:H14"/>
    <mergeCell ref="F15:H15"/>
    <mergeCell ref="F16:H16"/>
    <mergeCell ref="A17:D17"/>
    <mergeCell ref="A18:D18"/>
    <mergeCell ref="A19:D19"/>
    <mergeCell ref="C26:D26"/>
    <mergeCell ref="C27:D27"/>
    <mergeCell ref="A44:B44"/>
    <mergeCell ref="C44:D44"/>
    <mergeCell ref="C29:D29"/>
    <mergeCell ref="A30:E30"/>
    <mergeCell ref="C34:D34"/>
    <mergeCell ref="E34:F34"/>
    <mergeCell ref="C35:D35"/>
    <mergeCell ref="E35:F35"/>
    <mergeCell ref="G35:G36"/>
    <mergeCell ref="C36:D36"/>
    <mergeCell ref="E36:F36"/>
    <mergeCell ref="A37:D37"/>
    <mergeCell ref="E37:F37"/>
    <mergeCell ref="A45:B45"/>
    <mergeCell ref="C45:D45"/>
    <mergeCell ref="A46:B46"/>
    <mergeCell ref="C46:D46"/>
    <mergeCell ref="A47:B47"/>
    <mergeCell ref="C47:D47"/>
  </mergeCells>
  <phoneticPr fontId="1"/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A071-D3FE-4540-BFED-797CBE6D2782}">
  <dimension ref="A1:H32"/>
  <sheetViews>
    <sheetView tabSelected="1" view="pageBreakPreview" topLeftCell="A19" zoomScale="80" zoomScaleNormal="80" zoomScaleSheetLayoutView="80" workbookViewId="0">
      <selection activeCell="E30" sqref="E30"/>
    </sheetView>
  </sheetViews>
  <sheetFormatPr defaultRowHeight="13.5" x14ac:dyDescent="0.4"/>
  <cols>
    <col min="1" max="1" width="33" style="1" customWidth="1"/>
    <col min="2" max="2" width="16.75" style="1" customWidth="1"/>
    <col min="3" max="3" width="8.875" style="1" customWidth="1"/>
    <col min="4" max="4" width="6.25" style="1" customWidth="1"/>
    <col min="5" max="6" width="12.5" style="1" customWidth="1"/>
    <col min="7" max="7" width="15.125" style="1" customWidth="1"/>
    <col min="8" max="8" width="19.5" style="1" customWidth="1"/>
    <col min="9" max="16384" width="9" style="1"/>
  </cols>
  <sheetData>
    <row r="1" spans="1:8" ht="26.25" customHeight="1" x14ac:dyDescent="0.4">
      <c r="A1" s="5"/>
      <c r="B1" s="12"/>
      <c r="C1" s="4"/>
      <c r="D1" s="61"/>
      <c r="H1" s="2" t="s">
        <v>62</v>
      </c>
    </row>
    <row r="2" spans="1:8" ht="13.5" customHeight="1" x14ac:dyDescent="0.4">
      <c r="A2" s="5"/>
      <c r="B2" s="12"/>
      <c r="C2" s="4"/>
      <c r="D2" s="61"/>
    </row>
    <row r="3" spans="1:8" ht="25.5" x14ac:dyDescent="0.4">
      <c r="A3" s="111" t="s">
        <v>63</v>
      </c>
      <c r="B3" s="111"/>
      <c r="C3" s="111"/>
      <c r="D3" s="111"/>
      <c r="E3" s="111"/>
      <c r="F3" s="111"/>
      <c r="G3" s="111"/>
      <c r="H3" s="111"/>
    </row>
    <row r="4" spans="1:8" ht="13.5" customHeight="1" x14ac:dyDescent="0.4">
      <c r="A4" s="3"/>
      <c r="B4" s="3"/>
      <c r="C4" s="3"/>
      <c r="D4" s="3"/>
      <c r="E4" s="3"/>
      <c r="F4" s="3"/>
      <c r="G4" s="3"/>
      <c r="H4" s="3"/>
    </row>
    <row r="5" spans="1:8" ht="25.5" customHeight="1" x14ac:dyDescent="0.4">
      <c r="B5" s="4"/>
      <c r="C5" s="4"/>
      <c r="D5" s="4"/>
      <c r="E5" s="5" t="s">
        <v>10</v>
      </c>
      <c r="F5" s="171" t="str">
        <f>IF('内訳明細書（５－１）'!F5:H5="","",'内訳明細書（５－１）'!F5:H5)</f>
        <v/>
      </c>
      <c r="G5" s="172"/>
      <c r="H5" s="172"/>
    </row>
    <row r="6" spans="1:8" ht="11.25" customHeight="1" x14ac:dyDescent="0.4">
      <c r="B6" s="4"/>
      <c r="C6" s="4"/>
      <c r="D6" s="4"/>
      <c r="E6" s="4"/>
      <c r="F6" s="4"/>
      <c r="G6" s="4"/>
      <c r="H6" s="4"/>
    </row>
    <row r="7" spans="1:8" ht="28.5" customHeight="1" x14ac:dyDescent="0.4">
      <c r="A7" s="1" t="s">
        <v>54</v>
      </c>
      <c r="B7" s="12"/>
      <c r="C7" s="4"/>
      <c r="D7" s="61"/>
    </row>
    <row r="9" spans="1:8" ht="30" customHeight="1" thickBot="1" x14ac:dyDescent="0.45">
      <c r="A9" s="1" t="s">
        <v>84</v>
      </c>
      <c r="G9" s="45" t="s">
        <v>60</v>
      </c>
    </row>
    <row r="10" spans="1:8" ht="41.25" customHeight="1" thickBot="1" x14ac:dyDescent="0.45">
      <c r="A10" s="33" t="s">
        <v>32</v>
      </c>
      <c r="B10" s="194" t="s">
        <v>82</v>
      </c>
      <c r="C10" s="167"/>
      <c r="D10" s="167"/>
      <c r="E10" s="166" t="s">
        <v>5</v>
      </c>
      <c r="F10" s="167"/>
      <c r="G10" s="195"/>
      <c r="H10" s="28"/>
    </row>
    <row r="11" spans="1:8" ht="24" customHeight="1" x14ac:dyDescent="0.4">
      <c r="A11" s="15" t="s">
        <v>34</v>
      </c>
      <c r="B11" s="201"/>
      <c r="C11" s="202"/>
      <c r="D11" s="202"/>
      <c r="E11" s="198"/>
      <c r="F11" s="199"/>
      <c r="G11" s="200"/>
      <c r="H11" s="32"/>
    </row>
    <row r="12" spans="1:8" ht="24" customHeight="1" x14ac:dyDescent="0.4">
      <c r="A12" s="17" t="s">
        <v>35</v>
      </c>
      <c r="B12" s="203"/>
      <c r="C12" s="204"/>
      <c r="D12" s="204"/>
      <c r="E12" s="184"/>
      <c r="F12" s="185"/>
      <c r="G12" s="186"/>
      <c r="H12" s="32"/>
    </row>
    <row r="13" spans="1:8" ht="24" customHeight="1" thickBot="1" x14ac:dyDescent="0.45">
      <c r="A13" s="29" t="s">
        <v>36</v>
      </c>
      <c r="B13" s="205"/>
      <c r="C13" s="206"/>
      <c r="D13" s="206"/>
      <c r="E13" s="189"/>
      <c r="F13" s="190"/>
      <c r="G13" s="191"/>
      <c r="H13" s="32"/>
    </row>
    <row r="14" spans="1:8" ht="24" customHeight="1" thickBot="1" x14ac:dyDescent="0.45">
      <c r="A14" s="30" t="s">
        <v>33</v>
      </c>
      <c r="B14" s="70"/>
      <c r="C14" s="192">
        <f>ROUNDDOWN((SUM(B11:D13)/3),2)</f>
        <v>0</v>
      </c>
      <c r="D14" s="193"/>
      <c r="E14" s="62"/>
      <c r="F14" s="63"/>
      <c r="G14" s="64"/>
    </row>
    <row r="16" spans="1:8" ht="30" customHeight="1" thickBot="1" x14ac:dyDescent="0.45">
      <c r="A16" s="1" t="s">
        <v>83</v>
      </c>
    </row>
    <row r="17" spans="1:7" ht="41.25" customHeight="1" thickBot="1" x14ac:dyDescent="0.45">
      <c r="A17" s="33" t="s">
        <v>32</v>
      </c>
      <c r="B17" s="194" t="s">
        <v>82</v>
      </c>
      <c r="C17" s="167"/>
      <c r="D17" s="167"/>
      <c r="E17" s="166" t="s">
        <v>5</v>
      </c>
      <c r="F17" s="167"/>
      <c r="G17" s="195"/>
    </row>
    <row r="18" spans="1:7" ht="24" customHeight="1" x14ac:dyDescent="0.4">
      <c r="A18" s="15" t="s">
        <v>37</v>
      </c>
      <c r="B18" s="196"/>
      <c r="C18" s="197"/>
      <c r="D18" s="197"/>
      <c r="E18" s="198"/>
      <c r="F18" s="199"/>
      <c r="G18" s="200"/>
    </row>
    <row r="19" spans="1:7" ht="24" customHeight="1" x14ac:dyDescent="0.4">
      <c r="A19" s="17" t="s">
        <v>45</v>
      </c>
      <c r="B19" s="182"/>
      <c r="C19" s="183"/>
      <c r="D19" s="183"/>
      <c r="E19" s="184"/>
      <c r="F19" s="185"/>
      <c r="G19" s="186"/>
    </row>
    <row r="20" spans="1:7" ht="24" customHeight="1" x14ac:dyDescent="0.4">
      <c r="A20" s="17" t="s">
        <v>38</v>
      </c>
      <c r="B20" s="182"/>
      <c r="C20" s="183"/>
      <c r="D20" s="183"/>
      <c r="E20" s="184"/>
      <c r="F20" s="185"/>
      <c r="G20" s="186"/>
    </row>
    <row r="21" spans="1:7" ht="24" customHeight="1" thickBot="1" x14ac:dyDescent="0.45">
      <c r="A21" s="29" t="s">
        <v>39</v>
      </c>
      <c r="B21" s="187"/>
      <c r="C21" s="188"/>
      <c r="D21" s="188"/>
      <c r="E21" s="189"/>
      <c r="F21" s="190"/>
      <c r="G21" s="191"/>
    </row>
    <row r="22" spans="1:7" ht="24" customHeight="1" thickBot="1" x14ac:dyDescent="0.45">
      <c r="A22" s="30" t="s">
        <v>33</v>
      </c>
      <c r="B22" s="70"/>
      <c r="C22" s="192">
        <f>ROUNDDOWN((SUM(B18:D21)/4),2)</f>
        <v>0</v>
      </c>
      <c r="D22" s="193"/>
      <c r="E22" s="62"/>
      <c r="F22" s="63"/>
      <c r="G22" s="64"/>
    </row>
    <row r="24" spans="1:7" ht="30" customHeight="1" thickBot="1" x14ac:dyDescent="0.45">
      <c r="A24" s="1" t="s">
        <v>44</v>
      </c>
    </row>
    <row r="25" spans="1:7" ht="41.25" customHeight="1" thickBot="1" x14ac:dyDescent="0.45">
      <c r="A25" s="33" t="s">
        <v>32</v>
      </c>
      <c r="B25" s="194" t="s">
        <v>82</v>
      </c>
      <c r="C25" s="167"/>
      <c r="D25" s="167"/>
      <c r="E25" s="166" t="s">
        <v>5</v>
      </c>
      <c r="F25" s="167"/>
      <c r="G25" s="195"/>
    </row>
    <row r="26" spans="1:7" ht="24" customHeight="1" x14ac:dyDescent="0.4">
      <c r="A26" s="15" t="s">
        <v>40</v>
      </c>
      <c r="B26" s="196"/>
      <c r="C26" s="197"/>
      <c r="D26" s="197"/>
      <c r="E26" s="198"/>
      <c r="F26" s="199"/>
      <c r="G26" s="200"/>
    </row>
    <row r="27" spans="1:7" ht="24" customHeight="1" x14ac:dyDescent="0.4">
      <c r="A27" s="17" t="s">
        <v>41</v>
      </c>
      <c r="B27" s="182"/>
      <c r="C27" s="183"/>
      <c r="D27" s="183"/>
      <c r="E27" s="184"/>
      <c r="F27" s="185"/>
      <c r="G27" s="186"/>
    </row>
    <row r="28" spans="1:7" ht="24" customHeight="1" x14ac:dyDescent="0.4">
      <c r="A28" s="17" t="s">
        <v>43</v>
      </c>
      <c r="B28" s="182"/>
      <c r="C28" s="183"/>
      <c r="D28" s="183"/>
      <c r="E28" s="184"/>
      <c r="F28" s="185"/>
      <c r="G28" s="186"/>
    </row>
    <row r="29" spans="1:7" ht="24" customHeight="1" thickBot="1" x14ac:dyDescent="0.45">
      <c r="A29" s="29" t="s">
        <v>42</v>
      </c>
      <c r="B29" s="187"/>
      <c r="C29" s="188"/>
      <c r="D29" s="188"/>
      <c r="E29" s="189"/>
      <c r="F29" s="190"/>
      <c r="G29" s="191"/>
    </row>
    <row r="30" spans="1:7" ht="24" customHeight="1" thickBot="1" x14ac:dyDescent="0.45">
      <c r="A30" s="30" t="s">
        <v>33</v>
      </c>
      <c r="B30" s="70"/>
      <c r="C30" s="192">
        <f>ROUNDDOWN((SUM(B26:D29)/4),2)</f>
        <v>0</v>
      </c>
      <c r="D30" s="193"/>
      <c r="E30" s="62"/>
      <c r="F30" s="63"/>
      <c r="G30" s="64"/>
    </row>
    <row r="32" spans="1:7" ht="26.25" customHeight="1" x14ac:dyDescent="0.4">
      <c r="A32" s="1" t="s">
        <v>81</v>
      </c>
    </row>
  </sheetData>
  <sheetProtection algorithmName="SHA-512" hashValue="0Wlm9isad6IgMyLrAX9dNVfABN9fKusc9RMqFBCTvWP7wCqtBnSvvCzR6aEIoYvmxAfcglCcNSIzz26XrgeI3Q==" saltValue="PWSfG7Ux8Z1110+nJrZxKQ==" spinCount="100000" sheet="1" insertRows="0" deleteRows="0"/>
  <mergeCells count="33">
    <mergeCell ref="A3:H3"/>
    <mergeCell ref="B18:D18"/>
    <mergeCell ref="E18:G18"/>
    <mergeCell ref="F5:H5"/>
    <mergeCell ref="B10:D10"/>
    <mergeCell ref="E10:G10"/>
    <mergeCell ref="B11:D11"/>
    <mergeCell ref="E11:G11"/>
    <mergeCell ref="B12:D12"/>
    <mergeCell ref="E12:G12"/>
    <mergeCell ref="B13:D13"/>
    <mergeCell ref="E13:G13"/>
    <mergeCell ref="B17:D17"/>
    <mergeCell ref="E17:G17"/>
    <mergeCell ref="C14:D14"/>
    <mergeCell ref="B27:D27"/>
    <mergeCell ref="E27:G27"/>
    <mergeCell ref="B19:D19"/>
    <mergeCell ref="E19:G19"/>
    <mergeCell ref="B20:D20"/>
    <mergeCell ref="E20:G20"/>
    <mergeCell ref="B21:D21"/>
    <mergeCell ref="E21:G21"/>
    <mergeCell ref="B25:D25"/>
    <mergeCell ref="E25:G25"/>
    <mergeCell ref="B26:D26"/>
    <mergeCell ref="E26:G26"/>
    <mergeCell ref="C22:D22"/>
    <mergeCell ref="B28:D28"/>
    <mergeCell ref="E28:G28"/>
    <mergeCell ref="B29:D29"/>
    <mergeCell ref="E29:G29"/>
    <mergeCell ref="C30:D30"/>
  </mergeCells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内訳明細書（５－１）</vt:lpstr>
      <vt:lpstr>内訳明細書 (５－2)</vt:lpstr>
      <vt:lpstr>内訳明細書 (５－3)</vt:lpstr>
      <vt:lpstr>'内訳明細書 (５－2)'!Print_Area</vt:lpstr>
      <vt:lpstr>'内訳明細書 (５－3)'!Print_Area</vt:lpstr>
      <vt:lpstr>'内訳明細書（５－１）'!Print_Area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2024-08-21T01:47:45Z</cp:lastPrinted>
  <dcterms:created xsi:type="dcterms:W3CDTF">2024-06-11T04:06:31Z</dcterms:created>
  <dcterms:modified xsi:type="dcterms:W3CDTF">2025-05-15T09:05:48Z</dcterms:modified>
</cp:coreProperties>
</file>