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７～見積" sheetId="8" r:id="rId1"/>
  </sheets>
  <externalReferences>
    <externalReference r:id="rId2"/>
  </externalReferences>
  <definedNames>
    <definedName name="_xlnm.Print_Area" localSheetId="0">'R７～見積'!$A$1:$V$41</definedName>
    <definedName name="所属コード" localSheetId="0">#REF!</definedName>
    <definedName name="所属コード">#REF!</definedName>
    <definedName name="所属テーブル" localSheetId="0">#REF!</definedName>
    <definedName name="所属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8" l="1"/>
  <c r="V12" i="8"/>
  <c r="V11" i="8"/>
  <c r="V10" i="8"/>
  <c r="V9" i="8"/>
  <c r="V8" i="8"/>
  <c r="P14" i="8"/>
  <c r="P9" i="8"/>
  <c r="P10" i="8"/>
  <c r="P11" i="8"/>
  <c r="P12" i="8"/>
  <c r="P8" i="8"/>
  <c r="J36" i="8" l="1"/>
  <c r="J35" i="8"/>
  <c r="J34" i="8"/>
  <c r="J31" i="8"/>
  <c r="J27" i="8"/>
  <c r="E20" i="8"/>
  <c r="C16" i="8"/>
  <c r="N15" i="8"/>
  <c r="O15" i="8" s="1"/>
  <c r="L15" i="8"/>
  <c r="P15" i="8" s="1"/>
  <c r="V15" i="8" s="1"/>
  <c r="J15" i="8"/>
  <c r="G15" i="8"/>
  <c r="H15" i="8" s="1"/>
  <c r="E15" i="8"/>
  <c r="N14" i="8"/>
  <c r="O14" i="8" s="1"/>
  <c r="L14" i="8"/>
  <c r="J14" i="8"/>
  <c r="G14" i="8"/>
  <c r="H14" i="8" s="1"/>
  <c r="H16" i="8" s="1"/>
  <c r="E14" i="8"/>
  <c r="C13" i="8"/>
  <c r="N12" i="8"/>
  <c r="O12" i="8" s="1"/>
  <c r="L12" i="8"/>
  <c r="J12" i="8"/>
  <c r="G12" i="8"/>
  <c r="H12" i="8" s="1"/>
  <c r="E12" i="8"/>
  <c r="N11" i="8"/>
  <c r="O11" i="8" s="1"/>
  <c r="L11" i="8"/>
  <c r="J11" i="8"/>
  <c r="G11" i="8"/>
  <c r="H11" i="8" s="1"/>
  <c r="E11" i="8"/>
  <c r="N10" i="8"/>
  <c r="O10" i="8" s="1"/>
  <c r="L10" i="8"/>
  <c r="J10" i="8"/>
  <c r="H10" i="8"/>
  <c r="G10" i="8"/>
  <c r="E10" i="8"/>
  <c r="N9" i="8"/>
  <c r="O9" i="8" s="1"/>
  <c r="L9" i="8"/>
  <c r="J9" i="8"/>
  <c r="G9" i="8"/>
  <c r="H9" i="8" s="1"/>
  <c r="E9" i="8"/>
  <c r="N8" i="8"/>
  <c r="O8" i="8" s="1"/>
  <c r="L8" i="8"/>
  <c r="J8" i="8"/>
  <c r="G8" i="8"/>
  <c r="H8" i="8" s="1"/>
  <c r="E8" i="8"/>
  <c r="L16" i="8" l="1"/>
  <c r="J16" i="8"/>
  <c r="J13" i="8"/>
  <c r="J17" i="8" s="1"/>
  <c r="L13" i="8"/>
  <c r="L17" i="8" s="1"/>
  <c r="C17" i="8"/>
  <c r="J38" i="8"/>
  <c r="J39" i="8" s="1"/>
  <c r="O28" i="8" s="1"/>
  <c r="E16" i="8"/>
  <c r="V16" i="8"/>
  <c r="E13" i="8"/>
  <c r="O16" i="8"/>
  <c r="O13" i="8"/>
  <c r="H13" i="8"/>
  <c r="H17" i="8" s="1"/>
  <c r="E17" i="8" l="1"/>
  <c r="O17" i="8"/>
  <c r="P13" i="8"/>
  <c r="V13" i="8"/>
  <c r="V17" i="8" s="1"/>
  <c r="P16" i="8"/>
  <c r="P17" i="8" s="1"/>
  <c r="O26" i="8" l="1"/>
  <c r="O32" i="8" l="1"/>
  <c r="O34" i="8" s="1"/>
  <c r="O36" i="8" l="1"/>
</calcChain>
</file>

<file path=xl/sharedStrings.xml><?xml version="1.0" encoding="utf-8"?>
<sst xmlns="http://schemas.openxmlformats.org/spreadsheetml/2006/main" count="93" uniqueCount="65">
  <si>
    <t>見積明細書</t>
    <rPh sb="0" eb="2">
      <t>ミツモリ</t>
    </rPh>
    <rPh sb="2" eb="5">
      <t>メイサイショ</t>
    </rPh>
    <phoneticPr fontId="4"/>
  </si>
  <si>
    <t>人　件　費</t>
    <rPh sb="0" eb="1">
      <t>ヒト</t>
    </rPh>
    <rPh sb="2" eb="3">
      <t>ケン</t>
    </rPh>
    <rPh sb="4" eb="5">
      <t>ヒ</t>
    </rPh>
    <phoneticPr fontId="4"/>
  </si>
  <si>
    <t>配置人数</t>
    <rPh sb="0" eb="2">
      <t>ハイチ</t>
    </rPh>
    <rPh sb="2" eb="3">
      <t>ヒト</t>
    </rPh>
    <rPh sb="3" eb="4">
      <t>カズ</t>
    </rPh>
    <phoneticPr fontId="4"/>
  </si>
  <si>
    <t>月間金額</t>
    <rPh sb="0" eb="2">
      <t>ゲッカン</t>
    </rPh>
    <rPh sb="2" eb="4">
      <t>キンガク</t>
    </rPh>
    <phoneticPr fontId="4"/>
  </si>
  <si>
    <t>①給料手当等</t>
    <rPh sb="1" eb="3">
      <t>キュウリョウ</t>
    </rPh>
    <rPh sb="3" eb="5">
      <t>テアテ</t>
    </rPh>
    <rPh sb="5" eb="6">
      <t>トウ</t>
    </rPh>
    <phoneticPr fontId="4"/>
  </si>
  <si>
    <t>②法定福利費</t>
    <phoneticPr fontId="4"/>
  </si>
  <si>
    <t>③交通費</t>
    <rPh sb="1" eb="4">
      <t>コウツウヒ</t>
    </rPh>
    <phoneticPr fontId="4"/>
  </si>
  <si>
    <t>④福利厚生費</t>
    <rPh sb="1" eb="3">
      <t>フクリ</t>
    </rPh>
    <rPh sb="3" eb="6">
      <t>コウセイヒ</t>
    </rPh>
    <phoneticPr fontId="4"/>
  </si>
  <si>
    <t>⑤退職手当引当金</t>
    <rPh sb="1" eb="3">
      <t>タイショク</t>
    </rPh>
    <rPh sb="3" eb="5">
      <t>テアテ</t>
    </rPh>
    <rPh sb="5" eb="7">
      <t>ヒキアテ</t>
    </rPh>
    <rPh sb="7" eb="8">
      <t>キン</t>
    </rPh>
    <phoneticPr fontId="4"/>
  </si>
  <si>
    <t>①～⑤
合計金額</t>
    <rPh sb="4" eb="6">
      <t>ゴウケイ</t>
    </rPh>
    <rPh sb="6" eb="8">
      <t>キンガク</t>
    </rPh>
    <phoneticPr fontId="4"/>
  </si>
  <si>
    <t>健保･年金･雇用・労災</t>
    <rPh sb="0" eb="2">
      <t>ケンポ</t>
    </rPh>
    <rPh sb="3" eb="5">
      <t>ネンキン</t>
    </rPh>
    <rPh sb="6" eb="8">
      <t>コヨウ</t>
    </rPh>
    <rPh sb="9" eb="11">
      <t>ロウサイ</t>
    </rPh>
    <phoneticPr fontId="4"/>
  </si>
  <si>
    <t>②合計金額</t>
    <rPh sb="1" eb="3">
      <t>ゴウケイ</t>
    </rPh>
    <rPh sb="3" eb="4">
      <t>キン</t>
    </rPh>
    <rPh sb="4" eb="5">
      <t>ガク</t>
    </rPh>
    <phoneticPr fontId="4"/>
  </si>
  <si>
    <t>雇用形態</t>
    <rPh sb="0" eb="2">
      <t>コヨウ</t>
    </rPh>
    <rPh sb="2" eb="4">
      <t>ケイタイ</t>
    </rPh>
    <phoneticPr fontId="4"/>
  </si>
  <si>
    <t>名称</t>
    <rPh sb="0" eb="2">
      <t>メイショウ</t>
    </rPh>
    <phoneticPr fontId="4"/>
  </si>
  <si>
    <t>金額／人</t>
    <rPh sb="0" eb="2">
      <t>キンガク</t>
    </rPh>
    <rPh sb="3" eb="4">
      <t>ニン</t>
    </rPh>
    <phoneticPr fontId="4"/>
  </si>
  <si>
    <t>①合計金額</t>
    <rPh sb="1" eb="3">
      <t>ゴウケイ</t>
    </rPh>
    <rPh sb="3" eb="5">
      <t>キンガク</t>
    </rPh>
    <phoneticPr fontId="4"/>
  </si>
  <si>
    <t>率</t>
    <rPh sb="0" eb="1">
      <t>リツ</t>
    </rPh>
    <phoneticPr fontId="4"/>
  </si>
  <si>
    <t>金額／人</t>
    <rPh sb="0" eb="1">
      <t>キン</t>
    </rPh>
    <rPh sb="1" eb="2">
      <t>ガク</t>
    </rPh>
    <rPh sb="3" eb="4">
      <t>ニン</t>
    </rPh>
    <phoneticPr fontId="4"/>
  </si>
  <si>
    <t>③合計金額</t>
    <rPh sb="1" eb="3">
      <t>ゴウケイ</t>
    </rPh>
    <rPh sb="3" eb="4">
      <t>キン</t>
    </rPh>
    <rPh sb="4" eb="5">
      <t>ガク</t>
    </rPh>
    <phoneticPr fontId="4"/>
  </si>
  <si>
    <t>④合計金額</t>
    <rPh sb="1" eb="3">
      <t>ゴウケイ</t>
    </rPh>
    <rPh sb="3" eb="4">
      <t>キン</t>
    </rPh>
    <rPh sb="4" eb="5">
      <t>ガク</t>
    </rPh>
    <phoneticPr fontId="4"/>
  </si>
  <si>
    <t>⑤合計金額</t>
    <rPh sb="1" eb="3">
      <t>ゴウケイ</t>
    </rPh>
    <rPh sb="3" eb="4">
      <t>キン</t>
    </rPh>
    <rPh sb="4" eb="5">
      <t>ガク</t>
    </rPh>
    <phoneticPr fontId="4"/>
  </si>
  <si>
    <t>正　社　員</t>
    <rPh sb="0" eb="1">
      <t>セイ</t>
    </rPh>
    <rPh sb="2" eb="3">
      <t>シャ</t>
    </rPh>
    <rPh sb="4" eb="5">
      <t>イン</t>
    </rPh>
    <phoneticPr fontId="4"/>
  </si>
  <si>
    <t>業務責任者</t>
    <rPh sb="0" eb="2">
      <t>ギョウム</t>
    </rPh>
    <rPh sb="2" eb="5">
      <t>セキニンシャ</t>
    </rPh>
    <phoneticPr fontId="4"/>
  </si>
  <si>
    <t>衛生管理責任者</t>
    <rPh sb="0" eb="2">
      <t>エイセイ</t>
    </rPh>
    <rPh sb="2" eb="4">
      <t>カンリ</t>
    </rPh>
    <rPh sb="4" eb="6">
      <t>セキニン</t>
    </rPh>
    <rPh sb="6" eb="7">
      <t>シャ</t>
    </rPh>
    <phoneticPr fontId="4"/>
  </si>
  <si>
    <t>小　　　計</t>
    <rPh sb="0" eb="1">
      <t>ショウ</t>
    </rPh>
    <rPh sb="4" eb="5">
      <t>ケイ</t>
    </rPh>
    <phoneticPr fontId="4"/>
  </si>
  <si>
    <t>－</t>
    <phoneticPr fontId="4"/>
  </si>
  <si>
    <t>パート社員</t>
    <rPh sb="3" eb="5">
      <t>シャイン</t>
    </rPh>
    <phoneticPr fontId="4"/>
  </si>
  <si>
    <t>調理員</t>
    <rPh sb="0" eb="3">
      <t>チョウリイン</t>
    </rPh>
    <phoneticPr fontId="4"/>
  </si>
  <si>
    <t>－</t>
  </si>
  <si>
    <t>人件費合計</t>
    <rPh sb="0" eb="3">
      <t>ジンケンヒ</t>
    </rPh>
    <rPh sb="3" eb="5">
      <t>ゴウケイ</t>
    </rPh>
    <phoneticPr fontId="4"/>
  </si>
  <si>
    <t>単価</t>
    <rPh sb="0" eb="2">
      <t>タンカ</t>
    </rPh>
    <phoneticPr fontId="4"/>
  </si>
  <si>
    <t>時間（１日）</t>
    <rPh sb="0" eb="2">
      <t>ジカン</t>
    </rPh>
    <rPh sb="4" eb="5">
      <t>ニチ</t>
    </rPh>
    <phoneticPr fontId="4"/>
  </si>
  <si>
    <t>諸経費</t>
    <rPh sb="0" eb="3">
      <t>ショケイヒ</t>
    </rPh>
    <phoneticPr fontId="4"/>
  </si>
  <si>
    <t>項目（明細）</t>
    <rPh sb="0" eb="2">
      <t>コウモク</t>
    </rPh>
    <rPh sb="3" eb="5">
      <t>メイサイ</t>
    </rPh>
    <phoneticPr fontId="4"/>
  </si>
  <si>
    <t>積算根拠</t>
    <rPh sb="0" eb="2">
      <t>セキサン</t>
    </rPh>
    <rPh sb="2" eb="4">
      <t>コンキョ</t>
    </rPh>
    <phoneticPr fontId="4"/>
  </si>
  <si>
    <t>見積金額</t>
    <rPh sb="0" eb="2">
      <t>ミツモ</t>
    </rPh>
    <rPh sb="2" eb="4">
      <t>キンガク</t>
    </rPh>
    <phoneticPr fontId="4"/>
  </si>
  <si>
    <t>被服衛生費</t>
    <rPh sb="0" eb="2">
      <t>ヒフク</t>
    </rPh>
    <rPh sb="2" eb="5">
      <t>エイセイヒ</t>
    </rPh>
    <phoneticPr fontId="4"/>
  </si>
  <si>
    <t>人件費</t>
    <rPh sb="0" eb="3">
      <t>ジンケンヒ</t>
    </rPh>
    <phoneticPr fontId="4"/>
  </si>
  <si>
    <t>事務通信費</t>
    <rPh sb="0" eb="2">
      <t>ジム</t>
    </rPh>
    <rPh sb="2" eb="4">
      <t>ツウシン</t>
    </rPh>
    <rPh sb="4" eb="5">
      <t>ヒ</t>
    </rPh>
    <phoneticPr fontId="4"/>
  </si>
  <si>
    <t>営業経費</t>
    <rPh sb="0" eb="2">
      <t>エイギョウ</t>
    </rPh>
    <rPh sb="2" eb="4">
      <t>ケイヒ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</si>
  <si>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</si>
  <si>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小計</t>
    <rPh sb="0" eb="2">
      <t>ショウケイ</t>
    </rPh>
    <phoneticPr fontId="4"/>
  </si>
  <si>
    <t>その他</t>
    <rPh sb="2" eb="3">
      <t>タ</t>
    </rPh>
    <phoneticPr fontId="4"/>
  </si>
  <si>
    <t>見積金額合計</t>
    <rPh sb="0" eb="2">
      <t>ミツモ</t>
    </rPh>
    <rPh sb="2" eb="4">
      <t>キンガク</t>
    </rPh>
    <rPh sb="4" eb="6">
      <t>ゴウケイ</t>
    </rPh>
    <phoneticPr fontId="4"/>
  </si>
  <si>
    <t>諸経費合計</t>
    <rPh sb="0" eb="3">
      <t>ショケイヒ</t>
    </rPh>
    <rPh sb="3" eb="5">
      <t>ゴウケイ</t>
    </rPh>
    <phoneticPr fontId="4"/>
  </si>
  <si>
    <t>※人件費の名称、諸経費の項目（明細）を追加（行の追加）して頂いて結構です。体裁は整えてください。</t>
    <rPh sb="1" eb="4">
      <t>ジンケンヒ</t>
    </rPh>
    <rPh sb="5" eb="7">
      <t>メイショウ</t>
    </rPh>
    <rPh sb="8" eb="11">
      <t>ショケイヒ</t>
    </rPh>
    <rPh sb="12" eb="14">
      <t>コウモク</t>
    </rPh>
    <rPh sb="15" eb="17">
      <t>メイサイ</t>
    </rPh>
    <rPh sb="19" eb="21">
      <t>ツイカ</t>
    </rPh>
    <rPh sb="22" eb="23">
      <t>ギョウ</t>
    </rPh>
    <rPh sb="24" eb="26">
      <t>ツイカ</t>
    </rPh>
    <rPh sb="29" eb="30">
      <t>イタダ</t>
    </rPh>
    <rPh sb="32" eb="34">
      <t>ケッコウ</t>
    </rPh>
    <rPh sb="37" eb="39">
      <t>テイサイ</t>
    </rPh>
    <rPh sb="40" eb="41">
      <t>トトノ</t>
    </rPh>
    <phoneticPr fontId="4"/>
  </si>
  <si>
    <t>※人件費の伸び率を反映させること。</t>
    <rPh sb="1" eb="4">
      <t>ジンケンヒ</t>
    </rPh>
    <rPh sb="5" eb="6">
      <t>ノ</t>
    </rPh>
    <rPh sb="7" eb="8">
      <t>リツ</t>
    </rPh>
    <rPh sb="9" eb="11">
      <t>ハンエイ</t>
    </rPh>
    <phoneticPr fontId="4"/>
  </si>
  <si>
    <t>令和8年度
（合計金額）</t>
    <rPh sb="0" eb="1">
      <t>レイ</t>
    </rPh>
    <rPh sb="1" eb="2">
      <t>ワ</t>
    </rPh>
    <rPh sb="3" eb="5">
      <t>ネンド</t>
    </rPh>
    <rPh sb="7" eb="9">
      <t>ゴウケイ</t>
    </rPh>
    <rPh sb="9" eb="11">
      <t>キンガク</t>
    </rPh>
    <phoneticPr fontId="4"/>
  </si>
  <si>
    <t>令和9年度
（合計金額）</t>
    <rPh sb="0" eb="1">
      <t>レイ</t>
    </rPh>
    <rPh sb="1" eb="2">
      <t>ワ</t>
    </rPh>
    <rPh sb="3" eb="5">
      <t>ネンド</t>
    </rPh>
    <rPh sb="7" eb="9">
      <t>ゴウケイ</t>
    </rPh>
    <rPh sb="9" eb="11">
      <t>キンガク</t>
    </rPh>
    <phoneticPr fontId="4"/>
  </si>
  <si>
    <t>令和10年度
（合計金額）</t>
    <rPh sb="0" eb="1">
      <t>レイ</t>
    </rPh>
    <rPh sb="1" eb="2">
      <t>ワ</t>
    </rPh>
    <rPh sb="4" eb="6">
      <t>ネンド</t>
    </rPh>
    <rPh sb="8" eb="10">
      <t>ゴウケイ</t>
    </rPh>
    <rPh sb="10" eb="12">
      <t>キンガク</t>
    </rPh>
    <phoneticPr fontId="4"/>
  </si>
  <si>
    <t>白衣等</t>
    <rPh sb="0" eb="2">
      <t>ハクイ</t>
    </rPh>
    <rPh sb="2" eb="3">
      <t>トウ</t>
    </rPh>
    <phoneticPr fontId="4"/>
  </si>
  <si>
    <t>検便</t>
    <rPh sb="0" eb="2">
      <t>ケンベン</t>
    </rPh>
    <phoneticPr fontId="4"/>
  </si>
  <si>
    <t>健康診断</t>
    <rPh sb="0" eb="2">
      <t>ケンコウ</t>
    </rPh>
    <rPh sb="2" eb="4">
      <t>シンダン</t>
    </rPh>
    <phoneticPr fontId="4"/>
  </si>
  <si>
    <t>事務用品費</t>
    <rPh sb="0" eb="5">
      <t>ジムヨウヒンヒ</t>
    </rPh>
    <phoneticPr fontId="4"/>
  </si>
  <si>
    <t>通信費</t>
    <rPh sb="0" eb="2">
      <t>ツウシン</t>
    </rPh>
    <rPh sb="2" eb="3">
      <t>ヒ</t>
    </rPh>
    <phoneticPr fontId="4"/>
  </si>
  <si>
    <t>調理用消耗品</t>
    <rPh sb="0" eb="3">
      <t>チョウリヨウ</t>
    </rPh>
    <rPh sb="3" eb="5">
      <t>ショウモウ</t>
    </rPh>
    <rPh sb="5" eb="6">
      <t>ヒン</t>
    </rPh>
    <phoneticPr fontId="4"/>
  </si>
  <si>
    <t>消費税（10％）</t>
    <rPh sb="0" eb="3">
      <t>ショウヒゼイ</t>
    </rPh>
    <phoneticPr fontId="4"/>
  </si>
  <si>
    <t>（様式７）</t>
    <rPh sb="1" eb="3">
      <t>ヨウシキ</t>
    </rPh>
    <phoneticPr fontId="3"/>
  </si>
  <si>
    <t>提出書類番号④</t>
    <rPh sb="0" eb="2">
      <t>テイシュツ</t>
    </rPh>
    <rPh sb="2" eb="4">
      <t>ショルイ</t>
    </rPh>
    <rPh sb="4" eb="6">
      <t>バンゴウ</t>
    </rPh>
    <phoneticPr fontId="3"/>
  </si>
  <si>
    <t>R7年度金額
（9月∼3月）</t>
    <rPh sb="2" eb="4">
      <t>ネンド</t>
    </rPh>
    <rPh sb="4" eb="6">
      <t>キンガク</t>
    </rPh>
    <rPh sb="9" eb="10">
      <t>ゲツ</t>
    </rPh>
    <rPh sb="12" eb="13">
      <t>ガツ</t>
    </rPh>
    <phoneticPr fontId="4"/>
  </si>
  <si>
    <t>令和11年度
（合計金額）</t>
    <rPh sb="0" eb="1">
      <t>レイ</t>
    </rPh>
    <rPh sb="1" eb="2">
      <t>ワ</t>
    </rPh>
    <rPh sb="4" eb="6">
      <t>ネンド</t>
    </rPh>
    <rPh sb="8" eb="10">
      <t>ゴウケイ</t>
    </rPh>
    <rPh sb="10" eb="12">
      <t>キンガク</t>
    </rPh>
    <phoneticPr fontId="4"/>
  </si>
  <si>
    <t>令和12年度
（4月～7月）
（合計金額）</t>
    <rPh sb="0" eb="1">
      <t>レイ</t>
    </rPh>
    <rPh sb="1" eb="2">
      <t>ワ</t>
    </rPh>
    <rPh sb="4" eb="5">
      <t>ネン</t>
    </rPh>
    <rPh sb="5" eb="6">
      <t>ド</t>
    </rPh>
    <rPh sb="9" eb="10">
      <t>ガツ</t>
    </rPh>
    <rPh sb="12" eb="13">
      <t>ガツ</t>
    </rPh>
    <rPh sb="16" eb="18">
      <t>ゴウケイ</t>
    </rPh>
    <rPh sb="18" eb="20">
      <t>キンガク</t>
    </rPh>
    <phoneticPr fontId="4"/>
  </si>
  <si>
    <t>5年間
合計金額</t>
    <rPh sb="1" eb="2">
      <t>ネン</t>
    </rPh>
    <rPh sb="2" eb="3">
      <t>カン</t>
    </rPh>
    <rPh sb="4" eb="6">
      <t>ゴウケイ</t>
    </rPh>
    <rPh sb="6" eb="8">
      <t>キンガク</t>
    </rPh>
    <phoneticPr fontId="4"/>
  </si>
  <si>
    <t>石切東・加納小</t>
    <rPh sb="0" eb="3">
      <t>イシキリヒガシ</t>
    </rPh>
    <rPh sb="4" eb="6">
      <t>カノウ</t>
    </rPh>
    <rPh sb="6" eb="7">
      <t>ショウ</t>
    </rPh>
    <phoneticPr fontId="4"/>
  </si>
  <si>
    <t>5年間金額</t>
    <rPh sb="1" eb="2">
      <t>ネン</t>
    </rPh>
    <rPh sb="2" eb="3">
      <t>カン</t>
    </rPh>
    <rPh sb="3" eb="5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</si>
</sst>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10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10"/>
      </left>
      <right/>
      <top/>
      <bottom style="thin">
        <color indexed="64"/>
      </bottom>
      <diagonal/>
    </border>
    <border>
      <left/>
      <right style="medium">
        <color indexed="10"/>
      </right>
      <top/>
      <bottom style="thin">
        <color indexed="64"/>
      </bottom>
      <diagonal/>
    </border>
    <border>
      <left style="medium">
        <color indexed="10"/>
      </left>
      <right/>
      <top style="thin">
        <color indexed="64"/>
      </top>
      <bottom/>
      <diagonal/>
    </border>
    <border>
      <left/>
      <right style="medium">
        <color indexed="10"/>
      </right>
      <top style="thin">
        <color indexed="64"/>
      </top>
      <bottom/>
      <diagonal/>
    </border>
    <border>
      <left style="medium">
        <color indexed="10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10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1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distributed" vertical="center"/>
    </xf>
    <xf numFmtId="0" fontId="5" fillId="0" borderId="3" xfId="1" applyFont="1" applyFill="1" applyBorder="1">
      <alignment vertical="center"/>
    </xf>
    <xf numFmtId="38" fontId="5" fillId="0" borderId="3" xfId="2" applyNumberFormat="1" applyFont="1" applyFill="1" applyBorder="1">
      <alignment vertical="center"/>
    </xf>
    <xf numFmtId="10" fontId="5" fillId="0" borderId="3" xfId="3" applyNumberFormat="1" applyFont="1" applyFill="1" applyBorder="1" applyAlignment="1">
      <alignment vertical="center" wrapText="1"/>
    </xf>
    <xf numFmtId="38" fontId="5" fillId="0" borderId="3" xfId="1" applyNumberFormat="1" applyFont="1" applyFill="1" applyBorder="1">
      <alignment vertical="center"/>
    </xf>
    <xf numFmtId="10" fontId="5" fillId="0" borderId="3" xfId="1" applyNumberFormat="1" applyFont="1" applyFill="1" applyBorder="1" applyAlignment="1">
      <alignment vertical="center" wrapText="1"/>
    </xf>
    <xf numFmtId="38" fontId="5" fillId="0" borderId="3" xfId="1" applyNumberFormat="1" applyFont="1" applyFill="1" applyBorder="1" applyAlignment="1">
      <alignment vertical="center" wrapText="1"/>
    </xf>
    <xf numFmtId="0" fontId="5" fillId="2" borderId="13" xfId="1" applyFont="1" applyFill="1" applyBorder="1">
      <alignment vertical="center"/>
    </xf>
    <xf numFmtId="0" fontId="5" fillId="2" borderId="11" xfId="1" applyFont="1" applyFill="1" applyBorder="1">
      <alignment vertical="center"/>
    </xf>
    <xf numFmtId="38" fontId="5" fillId="0" borderId="3" xfId="1" applyNumberFormat="1" applyFont="1" applyBorder="1">
      <alignment vertical="center"/>
    </xf>
    <xf numFmtId="0" fontId="5" fillId="2" borderId="4" xfId="1" applyFont="1" applyFill="1" applyBorder="1" applyAlignment="1">
      <alignment horizontal="distributed" vertical="center"/>
    </xf>
    <xf numFmtId="0" fontId="5" fillId="0" borderId="4" xfId="1" applyFont="1" applyFill="1" applyBorder="1">
      <alignment vertical="center"/>
    </xf>
    <xf numFmtId="38" fontId="5" fillId="0" borderId="4" xfId="2" applyNumberFormat="1" applyFont="1" applyFill="1" applyBorder="1">
      <alignment vertical="center"/>
    </xf>
    <xf numFmtId="38" fontId="5" fillId="0" borderId="4" xfId="1" applyNumberFormat="1" applyFont="1" applyBorder="1">
      <alignment vertical="center"/>
    </xf>
    <xf numFmtId="38" fontId="5" fillId="0" borderId="4" xfId="1" applyNumberFormat="1" applyFont="1" applyFill="1" applyBorder="1">
      <alignment vertical="center"/>
    </xf>
    <xf numFmtId="0" fontId="5" fillId="2" borderId="18" xfId="1" applyFont="1" applyFill="1" applyBorder="1">
      <alignment vertical="center"/>
    </xf>
    <xf numFmtId="38" fontId="5" fillId="2" borderId="18" xfId="1" applyNumberFormat="1" applyFont="1" applyFill="1" applyBorder="1" applyAlignment="1">
      <alignment horizontal="center" vertical="center"/>
    </xf>
    <xf numFmtId="38" fontId="5" fillId="2" borderId="18" xfId="2" applyNumberFormat="1" applyFont="1" applyFill="1" applyBorder="1">
      <alignment vertical="center"/>
    </xf>
    <xf numFmtId="0" fontId="5" fillId="2" borderId="18" xfId="1" applyFont="1" applyFill="1" applyBorder="1" applyAlignment="1">
      <alignment horizontal="center" vertical="center"/>
    </xf>
    <xf numFmtId="38" fontId="10" fillId="2" borderId="18" xfId="2" applyNumberFormat="1" applyFont="1" applyFill="1" applyBorder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distributed" vertical="center"/>
    </xf>
    <xf numFmtId="10" fontId="5" fillId="0" borderId="3" xfId="1" applyNumberFormat="1" applyFont="1" applyFill="1" applyBorder="1">
      <alignment vertical="center"/>
    </xf>
    <xf numFmtId="9" fontId="5" fillId="0" borderId="3" xfId="1" applyNumberFormat="1" applyFont="1" applyFill="1" applyBorder="1">
      <alignment vertical="center"/>
    </xf>
    <xf numFmtId="0" fontId="5" fillId="4" borderId="11" xfId="1" applyFont="1" applyFill="1" applyBorder="1" applyAlignment="1">
      <alignment horizontal="left" vertical="center"/>
    </xf>
    <xf numFmtId="10" fontId="5" fillId="0" borderId="4" xfId="1" applyNumberFormat="1" applyFont="1" applyFill="1" applyBorder="1">
      <alignment vertical="center"/>
    </xf>
    <xf numFmtId="9" fontId="5" fillId="0" borderId="4" xfId="1" applyNumberFormat="1" applyFont="1" applyFill="1" applyBorder="1">
      <alignment vertical="center"/>
    </xf>
    <xf numFmtId="0" fontId="5" fillId="4" borderId="21" xfId="1" applyFont="1" applyFill="1" applyBorder="1">
      <alignment vertical="center"/>
    </xf>
    <xf numFmtId="38" fontId="5" fillId="4" borderId="21" xfId="1" applyNumberFormat="1" applyFont="1" applyFill="1" applyBorder="1" applyAlignment="1">
      <alignment horizontal="center" vertical="center"/>
    </xf>
    <xf numFmtId="38" fontId="5" fillId="4" borderId="21" xfId="2" applyNumberFormat="1" applyFont="1" applyFill="1" applyBorder="1">
      <alignment vertical="center"/>
    </xf>
    <xf numFmtId="0" fontId="5" fillId="4" borderId="21" xfId="1" applyFont="1" applyFill="1" applyBorder="1" applyAlignment="1">
      <alignment horizontal="center" vertical="center"/>
    </xf>
    <xf numFmtId="38" fontId="5" fillId="4" borderId="21" xfId="1" applyNumberFormat="1" applyFont="1" applyFill="1" applyBorder="1">
      <alignment vertical="center"/>
    </xf>
    <xf numFmtId="38" fontId="10" fillId="4" borderId="21" xfId="1" applyNumberFormat="1" applyFont="1" applyFill="1" applyBorder="1">
      <alignment vertical="center"/>
    </xf>
    <xf numFmtId="0" fontId="5" fillId="3" borderId="18" xfId="1" applyFont="1" applyFill="1" applyBorder="1">
      <alignment vertical="center"/>
    </xf>
    <xf numFmtId="38" fontId="5" fillId="3" borderId="18" xfId="1" applyNumberFormat="1" applyFont="1" applyFill="1" applyBorder="1" applyAlignment="1">
      <alignment horizontal="center" vertical="center"/>
    </xf>
    <xf numFmtId="38" fontId="5" fillId="3" borderId="18" xfId="2" applyNumberFormat="1" applyFont="1" applyFill="1" applyBorder="1">
      <alignment vertical="center"/>
    </xf>
    <xf numFmtId="0" fontId="5" fillId="3" borderId="18" xfId="1" applyFont="1" applyFill="1" applyBorder="1" applyAlignment="1">
      <alignment horizontal="center" vertical="center"/>
    </xf>
    <xf numFmtId="38" fontId="5" fillId="3" borderId="18" xfId="1" applyNumberFormat="1" applyFont="1" applyFill="1" applyBorder="1">
      <alignment vertical="center"/>
    </xf>
    <xf numFmtId="38" fontId="10" fillId="3" borderId="18" xfId="2" applyNumberFormat="1" applyFont="1" applyFill="1" applyBorder="1">
      <alignment vertical="center"/>
    </xf>
    <xf numFmtId="0" fontId="8" fillId="0" borderId="0" xfId="1" applyFont="1" applyFill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5" fillId="5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38" fontId="12" fillId="0" borderId="0" xfId="1" applyNumberFormat="1" applyFont="1" applyFill="1" applyBorder="1" applyAlignment="1">
      <alignment vertical="center"/>
    </xf>
    <xf numFmtId="0" fontId="5" fillId="3" borderId="9" xfId="1" applyFont="1" applyFill="1" applyBorder="1">
      <alignment vertical="center"/>
    </xf>
    <xf numFmtId="0" fontId="8" fillId="3" borderId="15" xfId="1" applyFont="1" applyFill="1" applyBorder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vertical="center"/>
    </xf>
    <xf numFmtId="0" fontId="6" fillId="3" borderId="34" xfId="1" applyFont="1" applyFill="1" applyBorder="1" applyAlignment="1">
      <alignment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5" fillId="3" borderId="11" xfId="1" applyFont="1" applyFill="1" applyBorder="1">
      <alignment vertical="center"/>
    </xf>
    <xf numFmtId="0" fontId="8" fillId="3" borderId="0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vertical="center"/>
    </xf>
    <xf numFmtId="0" fontId="10" fillId="0" borderId="0" xfId="1" applyFont="1">
      <alignment vertical="center"/>
    </xf>
    <xf numFmtId="0" fontId="5" fillId="3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0" fontId="14" fillId="0" borderId="15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3" fillId="3" borderId="4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0" fillId="3" borderId="17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2" xfId="1" applyBorder="1">
      <alignment vertical="center"/>
    </xf>
    <xf numFmtId="38" fontId="6" fillId="0" borderId="1" xfId="1" applyNumberFormat="1" applyFont="1" applyFill="1" applyBorder="1" applyAlignment="1">
      <alignment vertical="center"/>
    </xf>
    <xf numFmtId="38" fontId="6" fillId="0" borderId="2" xfId="1" applyNumberFormat="1" applyFont="1" applyFill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0" xfId="1" applyFont="1" applyFill="1" applyBorder="1" applyAlignment="1">
      <alignment vertical="center"/>
    </xf>
    <xf numFmtId="0" fontId="6" fillId="0" borderId="31" xfId="1" applyFont="1" applyFill="1" applyBorder="1" applyAlignment="1">
      <alignment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38" fontId="6" fillId="0" borderId="6" xfId="1" applyNumberFormat="1" applyFont="1" applyFill="1" applyBorder="1" applyAlignment="1">
      <alignment vertical="center"/>
    </xf>
    <xf numFmtId="38" fontId="6" fillId="0" borderId="7" xfId="1" applyNumberFormat="1" applyFont="1" applyFill="1" applyBorder="1" applyAlignment="1">
      <alignment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38" fontId="12" fillId="0" borderId="33" xfId="1" applyNumberFormat="1" applyFont="1" applyBorder="1" applyAlignment="1">
      <alignment vertical="center"/>
    </xf>
    <xf numFmtId="38" fontId="12" fillId="0" borderId="24" xfId="1" applyNumberFormat="1" applyFont="1" applyBorder="1" applyAlignment="1">
      <alignment vertical="center"/>
    </xf>
    <xf numFmtId="38" fontId="12" fillId="0" borderId="9" xfId="1" applyNumberFormat="1" applyFont="1" applyBorder="1" applyAlignment="1">
      <alignment vertical="center"/>
    </xf>
    <xf numFmtId="38" fontId="12" fillId="0" borderId="36" xfId="1" applyNumberFormat="1" applyFont="1" applyBorder="1" applyAlignment="1">
      <alignment vertical="center"/>
    </xf>
    <xf numFmtId="0" fontId="5" fillId="5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38" fontId="12" fillId="0" borderId="6" xfId="1" applyNumberFormat="1" applyFont="1" applyBorder="1" applyAlignment="1">
      <alignment vertical="center"/>
    </xf>
    <xf numFmtId="38" fontId="12" fillId="0" borderId="38" xfId="1" applyNumberFormat="1" applyFont="1" applyBorder="1" applyAlignment="1">
      <alignment vertical="center"/>
    </xf>
    <xf numFmtId="0" fontId="12" fillId="3" borderId="37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38" fontId="9" fillId="3" borderId="16" xfId="1" applyNumberFormat="1" applyFont="1" applyFill="1" applyBorder="1" applyAlignment="1">
      <alignment vertical="center"/>
    </xf>
    <xf numFmtId="38" fontId="9" fillId="3" borderId="17" xfId="1" applyNumberFormat="1" applyFont="1" applyFill="1" applyBorder="1" applyAlignment="1">
      <alignment vertical="center"/>
    </xf>
    <xf numFmtId="0" fontId="6" fillId="0" borderId="30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38" fontId="12" fillId="0" borderId="6" xfId="2" applyFont="1" applyBorder="1" applyAlignment="1">
      <alignment vertical="center"/>
    </xf>
    <xf numFmtId="38" fontId="12" fillId="0" borderId="38" xfId="2" applyFont="1" applyBorder="1" applyAlignment="1">
      <alignment vertical="center"/>
    </xf>
    <xf numFmtId="38" fontId="12" fillId="0" borderId="9" xfId="2" applyFont="1" applyBorder="1" applyAlignment="1">
      <alignment vertical="center"/>
    </xf>
    <xf numFmtId="38" fontId="12" fillId="0" borderId="36" xfId="2" applyFont="1" applyBorder="1" applyAlignment="1">
      <alignment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38" fontId="12" fillId="0" borderId="11" xfId="1" applyNumberFormat="1" applyFont="1" applyBorder="1" applyAlignment="1">
      <alignment vertical="center"/>
    </xf>
    <xf numFmtId="38" fontId="12" fillId="0" borderId="26" xfId="1" applyNumberFormat="1" applyFont="1" applyBorder="1" applyAlignment="1">
      <alignment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38" fontId="12" fillId="0" borderId="43" xfId="1" applyNumberFormat="1" applyFont="1" applyBorder="1" applyAlignment="1">
      <alignment vertical="center"/>
    </xf>
    <xf numFmtId="38" fontId="12" fillId="0" borderId="29" xfId="1" applyNumberFormat="1" applyFont="1" applyBorder="1" applyAlignment="1">
      <alignment vertical="center"/>
    </xf>
    <xf numFmtId="0" fontId="6" fillId="0" borderId="32" xfId="1" applyFont="1" applyFill="1" applyBorder="1" applyAlignment="1">
      <alignment vertical="center"/>
    </xf>
    <xf numFmtId="0" fontId="1" fillId="0" borderId="3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38" fontId="6" fillId="0" borderId="30" xfId="1" applyNumberFormat="1" applyFont="1" applyFill="1" applyBorder="1" applyAlignment="1">
      <alignment vertical="center"/>
    </xf>
    <xf numFmtId="0" fontId="1" fillId="0" borderId="32" xfId="1" applyBorder="1" applyAlignment="1">
      <alignment vertical="center"/>
    </xf>
    <xf numFmtId="0" fontId="6" fillId="3" borderId="45" xfId="1" applyFont="1" applyFill="1" applyBorder="1" applyAlignment="1">
      <alignment horizontal="center" vertical="center"/>
    </xf>
    <xf numFmtId="0" fontId="6" fillId="3" borderId="46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38" fontId="9" fillId="3" borderId="48" xfId="1" applyNumberFormat="1" applyFont="1" applyFill="1" applyBorder="1" applyAlignment="1">
      <alignment vertical="center"/>
    </xf>
    <xf numFmtId="38" fontId="9" fillId="3" borderId="49" xfId="1" applyNumberFormat="1" applyFont="1" applyFill="1" applyBorder="1" applyAlignment="1">
      <alignment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38" fontId="9" fillId="2" borderId="16" xfId="1" applyNumberFormat="1" applyFont="1" applyFill="1" applyBorder="1" applyAlignment="1">
      <alignment vertical="center"/>
    </xf>
    <xf numFmtId="38" fontId="9" fillId="2" borderId="17" xfId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6657;&#25945;&#32946;&#37096;&#23398;&#26657;&#32102;&#39135;&#35506;/&#22996;&#35351;&#38306;&#20418;/&#35519;&#29702;&#31561;&#26989;&#21209;&#22996;&#35351;(&#26032;&#35215;&#21547;)&#38306;&#20418;&#20840;&#33324;/&#20196;&#21644;7&#24180;&#24230;/&#30707;&#20999;&#26481;&#12539;&#21152;&#32013;/&#9733;&#23455;&#26045;&#36215;&#26696;(&#24066;&#38263;&#27770;&#35009;)/&#23455;&#26045;&#35201;&#38936;&amp;&#27096;&#24335;(1-7)/&#32260;&#25163;&#21335;&#12539;&#23380;&#33294;&#34905;&#26481;&#23567;&#65288;R4&#26619;&#23450;&#38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年4～7月見積書（縄手南・孔舎衙東合計）"/>
      <sheetName val="R4年4～7月（縄手南）"/>
      <sheetName val="R4年4～7月 (孔舎衙東)"/>
      <sheetName val="R4年4～3月 (孔舎衙東)"/>
    </sheetNames>
    <sheetDataSet>
      <sheetData sheetId="0"/>
      <sheetData sheetId="1">
        <row r="7">
          <cell r="C7">
            <v>1</v>
          </cell>
        </row>
        <row r="36">
          <cell r="J36">
            <v>0</v>
          </cell>
        </row>
      </sheetData>
      <sheetData sheetId="2">
        <row r="7">
          <cell r="C7">
            <v>1</v>
          </cell>
        </row>
        <row r="34">
          <cell r="J34">
            <v>0</v>
          </cell>
        </row>
        <row r="36">
          <cell r="J36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V41"/>
  <sheetViews>
    <sheetView tabSelected="1" view="pageBreakPreview" zoomScale="65" zoomScaleNormal="75" zoomScaleSheetLayoutView="65" workbookViewId="0">
      <selection activeCell="J23" sqref="J23:K23"/>
    </sheetView>
  </sheetViews>
  <sheetFormatPr defaultRowHeight="14.25" x14ac:dyDescent="0.4"/>
  <cols>
    <col min="1" max="1" width="9.5" style="1" customWidth="1"/>
    <col min="2" max="2" width="15.25" style="5" customWidth="1"/>
    <col min="3" max="3" width="7.625" style="5" customWidth="1"/>
    <col min="4" max="4" width="10.375" style="1" customWidth="1"/>
    <col min="5" max="5" width="12" style="1" customWidth="1"/>
    <col min="6" max="6" width="8.125" style="1" customWidth="1"/>
    <col min="7" max="7" width="11.25" style="1" customWidth="1"/>
    <col min="8" max="8" width="12" style="1" customWidth="1"/>
    <col min="9" max="9" width="9.625" style="1" customWidth="1"/>
    <col min="10" max="10" width="10.375" style="1" customWidth="1"/>
    <col min="11" max="11" width="10.875" style="1" customWidth="1"/>
    <col min="12" max="12" width="11.375" style="1" customWidth="1"/>
    <col min="13" max="13" width="7.875" style="1" customWidth="1"/>
    <col min="14" max="14" width="10.375" style="1" customWidth="1"/>
    <col min="15" max="15" width="11.5" style="1" customWidth="1"/>
    <col min="16" max="16" width="16.375" style="1" customWidth="1"/>
    <col min="17" max="21" width="10.625" style="1" customWidth="1"/>
    <col min="22" max="22" width="14.375" style="1" customWidth="1"/>
    <col min="23" max="25" width="12.625" style="1" customWidth="1"/>
    <col min="26" max="16384" width="9" style="1"/>
  </cols>
  <sheetData>
    <row r="1" spans="1:22" ht="29.25" customHeight="1" x14ac:dyDescent="0.4">
      <c r="A1" s="70" t="s">
        <v>57</v>
      </c>
      <c r="B1" s="70"/>
      <c r="C1" s="85" t="s">
        <v>58</v>
      </c>
      <c r="D1" s="85"/>
      <c r="E1" s="85"/>
    </row>
    <row r="2" spans="1:22" ht="28.5" customHeight="1" x14ac:dyDescent="0.4">
      <c r="A2" s="71" t="s">
        <v>0</v>
      </c>
      <c r="B2" s="72"/>
      <c r="C2" s="69" t="s">
        <v>63</v>
      </c>
      <c r="D2" s="3"/>
      <c r="F2" s="3"/>
      <c r="G2" s="3"/>
      <c r="P2" s="4"/>
      <c r="Q2" s="2"/>
    </row>
    <row r="3" spans="1:22" ht="20.100000000000001" customHeight="1" x14ac:dyDescent="0.4"/>
    <row r="4" spans="1:22" ht="31.5" customHeight="1" x14ac:dyDescent="0.4">
      <c r="A4" s="73" t="s">
        <v>1</v>
      </c>
      <c r="B4" s="74"/>
      <c r="C4" s="79" t="s">
        <v>2</v>
      </c>
      <c r="D4" s="82" t="s">
        <v>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68" t="s">
        <v>59</v>
      </c>
      <c r="Q4" s="86" t="s">
        <v>47</v>
      </c>
      <c r="R4" s="86" t="s">
        <v>48</v>
      </c>
      <c r="S4" s="86" t="s">
        <v>49</v>
      </c>
      <c r="T4" s="86" t="s">
        <v>60</v>
      </c>
      <c r="U4" s="86" t="s">
        <v>61</v>
      </c>
      <c r="V4" s="86" t="s">
        <v>62</v>
      </c>
    </row>
    <row r="5" spans="1:22" ht="24.95" customHeight="1" x14ac:dyDescent="0.4">
      <c r="A5" s="75"/>
      <c r="B5" s="76"/>
      <c r="C5" s="80"/>
      <c r="D5" s="89" t="s">
        <v>4</v>
      </c>
      <c r="E5" s="90"/>
      <c r="F5" s="82" t="s">
        <v>5</v>
      </c>
      <c r="G5" s="83"/>
      <c r="H5" s="84"/>
      <c r="I5" s="89" t="s">
        <v>6</v>
      </c>
      <c r="J5" s="90"/>
      <c r="K5" s="89" t="s">
        <v>7</v>
      </c>
      <c r="L5" s="90"/>
      <c r="M5" s="89" t="s">
        <v>8</v>
      </c>
      <c r="N5" s="93"/>
      <c r="O5" s="90"/>
      <c r="P5" s="95" t="s">
        <v>9</v>
      </c>
      <c r="Q5" s="98"/>
      <c r="R5" s="98"/>
      <c r="S5" s="98"/>
      <c r="T5" s="98"/>
      <c r="U5" s="98"/>
      <c r="V5" s="87"/>
    </row>
    <row r="6" spans="1:22" ht="23.1" customHeight="1" x14ac:dyDescent="0.4">
      <c r="A6" s="77"/>
      <c r="B6" s="78"/>
      <c r="C6" s="80"/>
      <c r="D6" s="91"/>
      <c r="E6" s="92"/>
      <c r="F6" s="100" t="s">
        <v>10</v>
      </c>
      <c r="G6" s="100"/>
      <c r="H6" s="79" t="s">
        <v>11</v>
      </c>
      <c r="I6" s="91"/>
      <c r="J6" s="92"/>
      <c r="K6" s="91"/>
      <c r="L6" s="92"/>
      <c r="M6" s="91"/>
      <c r="N6" s="94"/>
      <c r="O6" s="92"/>
      <c r="P6" s="96"/>
      <c r="Q6" s="98"/>
      <c r="R6" s="98"/>
      <c r="S6" s="98"/>
      <c r="T6" s="98"/>
      <c r="U6" s="98"/>
      <c r="V6" s="87"/>
    </row>
    <row r="7" spans="1:22" ht="29.25" customHeight="1" x14ac:dyDescent="0.4">
      <c r="A7" s="6" t="s">
        <v>12</v>
      </c>
      <c r="B7" s="6" t="s">
        <v>13</v>
      </c>
      <c r="C7" s="81"/>
      <c r="D7" s="7" t="s">
        <v>14</v>
      </c>
      <c r="E7" s="6" t="s">
        <v>15</v>
      </c>
      <c r="F7" s="6" t="s">
        <v>16</v>
      </c>
      <c r="G7" s="7" t="s">
        <v>17</v>
      </c>
      <c r="H7" s="81"/>
      <c r="I7" s="7" t="s">
        <v>17</v>
      </c>
      <c r="J7" s="6" t="s">
        <v>18</v>
      </c>
      <c r="K7" s="7" t="s">
        <v>17</v>
      </c>
      <c r="L7" s="6" t="s">
        <v>19</v>
      </c>
      <c r="M7" s="6" t="s">
        <v>16</v>
      </c>
      <c r="N7" s="7" t="s">
        <v>17</v>
      </c>
      <c r="O7" s="6" t="s">
        <v>20</v>
      </c>
      <c r="P7" s="97"/>
      <c r="Q7" s="99"/>
      <c r="R7" s="99"/>
      <c r="S7" s="99"/>
      <c r="T7" s="99"/>
      <c r="U7" s="99"/>
      <c r="V7" s="88"/>
    </row>
    <row r="8" spans="1:22" ht="30" customHeight="1" x14ac:dyDescent="0.4">
      <c r="A8" s="8" t="s">
        <v>21</v>
      </c>
      <c r="B8" s="9" t="s">
        <v>22</v>
      </c>
      <c r="C8" s="10"/>
      <c r="D8" s="11"/>
      <c r="E8" s="11">
        <f t="shared" ref="E8:E12" si="0">C8*D8</f>
        <v>0</v>
      </c>
      <c r="F8" s="12"/>
      <c r="G8" s="13">
        <f t="shared" ref="G8:G12" si="1">D8*F8</f>
        <v>0</v>
      </c>
      <c r="H8" s="13">
        <f t="shared" ref="H8:H12" si="2">C8*G8</f>
        <v>0</v>
      </c>
      <c r="I8" s="11"/>
      <c r="J8" s="11">
        <f t="shared" ref="J8:J12" si="3">C8*I8</f>
        <v>0</v>
      </c>
      <c r="K8" s="11"/>
      <c r="L8" s="11">
        <f t="shared" ref="L8:L12" si="4">C8*K8</f>
        <v>0</v>
      </c>
      <c r="M8" s="14"/>
      <c r="N8" s="15">
        <f t="shared" ref="N8:N12" si="5">D8*M8</f>
        <v>0</v>
      </c>
      <c r="O8" s="13">
        <f t="shared" ref="O8:O12" si="6">C8*N8</f>
        <v>0</v>
      </c>
      <c r="P8" s="13">
        <f>SUM(E8,H8,J8,L8,O8)*7</f>
        <v>0</v>
      </c>
      <c r="Q8" s="13"/>
      <c r="R8" s="13"/>
      <c r="S8" s="13"/>
      <c r="T8" s="13"/>
      <c r="U8" s="13"/>
      <c r="V8" s="13">
        <f>SUM(P8:U8)</f>
        <v>0</v>
      </c>
    </row>
    <row r="9" spans="1:22" ht="30" customHeight="1" x14ac:dyDescent="0.4">
      <c r="A9" s="16"/>
      <c r="B9" s="9" t="s">
        <v>23</v>
      </c>
      <c r="C9" s="10"/>
      <c r="D9" s="11"/>
      <c r="E9" s="11">
        <f t="shared" si="0"/>
        <v>0</v>
      </c>
      <c r="F9" s="14"/>
      <c r="G9" s="13">
        <f t="shared" si="1"/>
        <v>0</v>
      </c>
      <c r="H9" s="13">
        <f t="shared" si="2"/>
        <v>0</v>
      </c>
      <c r="I9" s="11"/>
      <c r="J9" s="11">
        <f t="shared" si="3"/>
        <v>0</v>
      </c>
      <c r="K9" s="11"/>
      <c r="L9" s="11">
        <f t="shared" si="4"/>
        <v>0</v>
      </c>
      <c r="M9" s="14"/>
      <c r="N9" s="15">
        <f t="shared" si="5"/>
        <v>0</v>
      </c>
      <c r="O9" s="13">
        <f t="shared" si="6"/>
        <v>0</v>
      </c>
      <c r="P9" s="13">
        <f t="shared" ref="P9:P12" si="7">SUM(E9,H9,J9,L9,O9)*7</f>
        <v>0</v>
      </c>
      <c r="Q9" s="13"/>
      <c r="R9" s="13"/>
      <c r="S9" s="13"/>
      <c r="T9" s="13"/>
      <c r="U9" s="13"/>
      <c r="V9" s="13">
        <f>SUM(P9:U9)</f>
        <v>0</v>
      </c>
    </row>
    <row r="10" spans="1:22" ht="30" customHeight="1" x14ac:dyDescent="0.4">
      <c r="A10" s="16"/>
      <c r="B10" s="9"/>
      <c r="C10" s="10"/>
      <c r="D10" s="11"/>
      <c r="E10" s="11">
        <f t="shared" si="0"/>
        <v>0</v>
      </c>
      <c r="F10" s="12"/>
      <c r="G10" s="13">
        <f t="shared" si="1"/>
        <v>0</v>
      </c>
      <c r="H10" s="13">
        <f t="shared" si="2"/>
        <v>0</v>
      </c>
      <c r="I10" s="11"/>
      <c r="J10" s="11">
        <f t="shared" si="3"/>
        <v>0</v>
      </c>
      <c r="K10" s="11"/>
      <c r="L10" s="11">
        <f t="shared" si="4"/>
        <v>0</v>
      </c>
      <c r="M10" s="14"/>
      <c r="N10" s="13">
        <f t="shared" si="5"/>
        <v>0</v>
      </c>
      <c r="O10" s="13">
        <f t="shared" si="6"/>
        <v>0</v>
      </c>
      <c r="P10" s="13">
        <f t="shared" si="7"/>
        <v>0</v>
      </c>
      <c r="Q10" s="13"/>
      <c r="R10" s="13"/>
      <c r="S10" s="13"/>
      <c r="T10" s="13"/>
      <c r="U10" s="13"/>
      <c r="V10" s="13">
        <f>SUM(P10:U10)</f>
        <v>0</v>
      </c>
    </row>
    <row r="11" spans="1:22" ht="30" customHeight="1" x14ac:dyDescent="0.4">
      <c r="A11" s="17"/>
      <c r="B11" s="9"/>
      <c r="C11" s="10"/>
      <c r="D11" s="11"/>
      <c r="E11" s="11">
        <f t="shared" si="0"/>
        <v>0</v>
      </c>
      <c r="F11" s="14"/>
      <c r="G11" s="18">
        <f t="shared" si="1"/>
        <v>0</v>
      </c>
      <c r="H11" s="18">
        <f t="shared" si="2"/>
        <v>0</v>
      </c>
      <c r="I11" s="11"/>
      <c r="J11" s="11">
        <f t="shared" si="3"/>
        <v>0</v>
      </c>
      <c r="K11" s="11"/>
      <c r="L11" s="11">
        <f t="shared" si="4"/>
        <v>0</v>
      </c>
      <c r="M11" s="14"/>
      <c r="N11" s="13">
        <f t="shared" si="5"/>
        <v>0</v>
      </c>
      <c r="O11" s="18">
        <f t="shared" si="6"/>
        <v>0</v>
      </c>
      <c r="P11" s="13">
        <f t="shared" si="7"/>
        <v>0</v>
      </c>
      <c r="Q11" s="13"/>
      <c r="R11" s="13"/>
      <c r="S11" s="13"/>
      <c r="T11" s="13"/>
      <c r="U11" s="13"/>
      <c r="V11" s="13">
        <f>SUM(P11:U11)</f>
        <v>0</v>
      </c>
    </row>
    <row r="12" spans="1:22" ht="30" customHeight="1" thickBot="1" x14ac:dyDescent="0.45">
      <c r="A12" s="17"/>
      <c r="B12" s="19"/>
      <c r="C12" s="20"/>
      <c r="D12" s="21"/>
      <c r="E12" s="21">
        <f t="shared" si="0"/>
        <v>0</v>
      </c>
      <c r="F12" s="12"/>
      <c r="G12" s="22">
        <f t="shared" si="1"/>
        <v>0</v>
      </c>
      <c r="H12" s="22">
        <f t="shared" si="2"/>
        <v>0</v>
      </c>
      <c r="I12" s="21"/>
      <c r="J12" s="21">
        <f t="shared" si="3"/>
        <v>0</v>
      </c>
      <c r="K12" s="11"/>
      <c r="L12" s="21">
        <f t="shared" si="4"/>
        <v>0</v>
      </c>
      <c r="M12" s="14"/>
      <c r="N12" s="23">
        <f t="shared" si="5"/>
        <v>0</v>
      </c>
      <c r="O12" s="22">
        <f t="shared" si="6"/>
        <v>0</v>
      </c>
      <c r="P12" s="13">
        <f t="shared" si="7"/>
        <v>0</v>
      </c>
      <c r="Q12" s="13"/>
      <c r="R12" s="13"/>
      <c r="S12" s="13"/>
      <c r="T12" s="13"/>
      <c r="U12" s="13"/>
      <c r="V12" s="13">
        <f>SUM(P12:U12)</f>
        <v>0</v>
      </c>
    </row>
    <row r="13" spans="1:22" ht="23.1" customHeight="1" thickTop="1" x14ac:dyDescent="0.4">
      <c r="A13" s="101" t="s">
        <v>24</v>
      </c>
      <c r="B13" s="102"/>
      <c r="C13" s="24">
        <f>SUM(C8:C12)</f>
        <v>0</v>
      </c>
      <c r="D13" s="25" t="s">
        <v>25</v>
      </c>
      <c r="E13" s="26">
        <f>SUM(E8:E12)</f>
        <v>0</v>
      </c>
      <c r="F13" s="27" t="s">
        <v>25</v>
      </c>
      <c r="G13" s="25" t="s">
        <v>25</v>
      </c>
      <c r="H13" s="26">
        <f>SUM(H8:H12)</f>
        <v>0</v>
      </c>
      <c r="I13" s="25" t="s">
        <v>25</v>
      </c>
      <c r="J13" s="26">
        <f>SUM(J8:J12)</f>
        <v>0</v>
      </c>
      <c r="K13" s="25" t="s">
        <v>25</v>
      </c>
      <c r="L13" s="26">
        <f>SUM(L8:L12)</f>
        <v>0</v>
      </c>
      <c r="M13" s="27" t="s">
        <v>25</v>
      </c>
      <c r="N13" s="25" t="s">
        <v>25</v>
      </c>
      <c r="O13" s="26">
        <f>SUM(O8:O12)</f>
        <v>0</v>
      </c>
      <c r="P13" s="28">
        <f>SUM(P8:P12)</f>
        <v>0</v>
      </c>
      <c r="Q13" s="28"/>
      <c r="R13" s="28"/>
      <c r="S13" s="28"/>
      <c r="T13" s="28"/>
      <c r="U13" s="28"/>
      <c r="V13" s="28">
        <f>SUM(V8:V12)</f>
        <v>0</v>
      </c>
    </row>
    <row r="14" spans="1:22" ht="30" customHeight="1" x14ac:dyDescent="0.4">
      <c r="A14" s="29" t="s">
        <v>26</v>
      </c>
      <c r="B14" s="30" t="s">
        <v>27</v>
      </c>
      <c r="C14" s="10"/>
      <c r="D14" s="11"/>
      <c r="E14" s="11">
        <f>C14*D14</f>
        <v>0</v>
      </c>
      <c r="F14" s="31"/>
      <c r="G14" s="13">
        <f>D14*F14</f>
        <v>0</v>
      </c>
      <c r="H14" s="13">
        <f>C14*G14</f>
        <v>0</v>
      </c>
      <c r="I14" s="11"/>
      <c r="J14" s="11">
        <f>C14*I14</f>
        <v>0</v>
      </c>
      <c r="K14" s="11"/>
      <c r="L14" s="11">
        <f>C14*K14</f>
        <v>0</v>
      </c>
      <c r="M14" s="32"/>
      <c r="N14" s="13">
        <f>D14*M14</f>
        <v>0</v>
      </c>
      <c r="O14" s="13">
        <f>C14*N14</f>
        <v>0</v>
      </c>
      <c r="P14" s="13">
        <f>SUM(E14,H14,J14,L14,O14)*7</f>
        <v>0</v>
      </c>
      <c r="Q14" s="13"/>
      <c r="R14" s="13"/>
      <c r="S14" s="13"/>
      <c r="T14" s="13"/>
      <c r="U14" s="13"/>
      <c r="V14" s="13">
        <f>SUM(P14:U14)</f>
        <v>0</v>
      </c>
    </row>
    <row r="15" spans="1:22" ht="30" customHeight="1" thickBot="1" x14ac:dyDescent="0.45">
      <c r="A15" s="33"/>
      <c r="B15" s="30"/>
      <c r="C15" s="20"/>
      <c r="D15" s="21"/>
      <c r="E15" s="21">
        <f>C15*D15</f>
        <v>0</v>
      </c>
      <c r="F15" s="34"/>
      <c r="G15" s="22">
        <f>D15*F15</f>
        <v>0</v>
      </c>
      <c r="H15" s="22">
        <f>C15*G15</f>
        <v>0</v>
      </c>
      <c r="I15" s="21"/>
      <c r="J15" s="21">
        <f>C15*I15</f>
        <v>0</v>
      </c>
      <c r="K15" s="11"/>
      <c r="L15" s="21">
        <f>C15*K15</f>
        <v>0</v>
      </c>
      <c r="M15" s="35"/>
      <c r="N15" s="23">
        <f>D15*M15</f>
        <v>0</v>
      </c>
      <c r="O15" s="22">
        <f>C15*N15</f>
        <v>0</v>
      </c>
      <c r="P15" s="18">
        <f>SUM(E15,H15,J15,L15,O15)*7</f>
        <v>0</v>
      </c>
      <c r="Q15" s="18"/>
      <c r="R15" s="18"/>
      <c r="S15" s="18"/>
      <c r="T15" s="18"/>
      <c r="U15" s="18"/>
      <c r="V15" s="18">
        <f>SUM(P15:U15)</f>
        <v>0</v>
      </c>
    </row>
    <row r="16" spans="1:22" ht="23.1" customHeight="1" thickTop="1" thickBot="1" x14ac:dyDescent="0.45">
      <c r="A16" s="103" t="s">
        <v>24</v>
      </c>
      <c r="B16" s="104"/>
      <c r="C16" s="36">
        <f>SUM(C14:C15)</f>
        <v>0</v>
      </c>
      <c r="D16" s="37" t="s">
        <v>28</v>
      </c>
      <c r="E16" s="38">
        <f>SUM(E14:E15)</f>
        <v>0</v>
      </c>
      <c r="F16" s="39" t="s">
        <v>28</v>
      </c>
      <c r="G16" s="37" t="s">
        <v>28</v>
      </c>
      <c r="H16" s="40">
        <f>SUM(H14:H15)</f>
        <v>0</v>
      </c>
      <c r="I16" s="37" t="s">
        <v>28</v>
      </c>
      <c r="J16" s="38">
        <f>SUM(J14:J15)</f>
        <v>0</v>
      </c>
      <c r="K16" s="37" t="s">
        <v>28</v>
      </c>
      <c r="L16" s="38">
        <f>SUM(L14:L15)</f>
        <v>0</v>
      </c>
      <c r="M16" s="39" t="s">
        <v>28</v>
      </c>
      <c r="N16" s="37" t="s">
        <v>28</v>
      </c>
      <c r="O16" s="40">
        <f>SUM(O14:O15)</f>
        <v>0</v>
      </c>
      <c r="P16" s="41">
        <f>SUM(P14:P15)</f>
        <v>0</v>
      </c>
      <c r="Q16" s="41"/>
      <c r="R16" s="41"/>
      <c r="S16" s="41"/>
      <c r="T16" s="41"/>
      <c r="U16" s="41"/>
      <c r="V16" s="41">
        <f>SUM(V14:V15)</f>
        <v>0</v>
      </c>
    </row>
    <row r="17" spans="1:22" ht="23.1" customHeight="1" thickTop="1" x14ac:dyDescent="0.4">
      <c r="A17" s="105" t="s">
        <v>29</v>
      </c>
      <c r="B17" s="106"/>
      <c r="C17" s="42">
        <f>SUM(C13+C16)</f>
        <v>0</v>
      </c>
      <c r="D17" s="43" t="s">
        <v>28</v>
      </c>
      <c r="E17" s="44">
        <f>SUM(E13+E16)</f>
        <v>0</v>
      </c>
      <c r="F17" s="45" t="s">
        <v>28</v>
      </c>
      <c r="G17" s="43" t="s">
        <v>28</v>
      </c>
      <c r="H17" s="44">
        <f>SUM(H13+H16)</f>
        <v>0</v>
      </c>
      <c r="I17" s="43" t="s">
        <v>28</v>
      </c>
      <c r="J17" s="46">
        <f>SUM(J13+J16)</f>
        <v>0</v>
      </c>
      <c r="K17" s="43" t="s">
        <v>28</v>
      </c>
      <c r="L17" s="46">
        <f>SUM(L13+L16)</f>
        <v>0</v>
      </c>
      <c r="M17" s="45" t="s">
        <v>28</v>
      </c>
      <c r="N17" s="43" t="s">
        <v>28</v>
      </c>
      <c r="O17" s="44">
        <f>SUM(O13+O16)</f>
        <v>0</v>
      </c>
      <c r="P17" s="47">
        <f>SUM(P13+P16)</f>
        <v>0</v>
      </c>
      <c r="Q17" s="47"/>
      <c r="R17" s="47"/>
      <c r="S17" s="47"/>
      <c r="T17" s="47"/>
      <c r="U17" s="47"/>
      <c r="V17" s="47">
        <f>SUM(V13,V16)</f>
        <v>0</v>
      </c>
    </row>
    <row r="18" spans="1:22" ht="21" customHeight="1" x14ac:dyDescent="0.4">
      <c r="B18" s="48"/>
      <c r="C18" s="2"/>
      <c r="E18" s="2"/>
      <c r="F18" s="2"/>
      <c r="G18" s="2"/>
      <c r="L18" s="2"/>
      <c r="M18" s="2"/>
      <c r="N18" s="2"/>
      <c r="O18" s="2"/>
      <c r="P18" s="2"/>
      <c r="Q18" s="2" t="s">
        <v>46</v>
      </c>
    </row>
    <row r="19" spans="1:22" ht="23.1" customHeight="1" x14ac:dyDescent="0.4">
      <c r="A19" s="107" t="s">
        <v>26</v>
      </c>
      <c r="B19" s="49" t="s">
        <v>13</v>
      </c>
      <c r="C19" s="49" t="s">
        <v>30</v>
      </c>
      <c r="D19" s="49" t="s">
        <v>31</v>
      </c>
      <c r="F19" s="109"/>
      <c r="G19" s="143"/>
      <c r="H19" s="143"/>
      <c r="I19" s="143"/>
      <c r="J19" s="143"/>
      <c r="L19" s="2"/>
      <c r="M19" s="2"/>
      <c r="N19" s="2"/>
      <c r="O19" s="2"/>
      <c r="P19" s="2"/>
      <c r="Q19" s="2"/>
    </row>
    <row r="20" spans="1:22" ht="23.1" customHeight="1" x14ac:dyDescent="0.4">
      <c r="A20" s="108"/>
      <c r="B20" s="30" t="s">
        <v>27</v>
      </c>
      <c r="C20" s="50"/>
      <c r="D20" s="10"/>
      <c r="E20" s="51">
        <f>C20*D20</f>
        <v>0</v>
      </c>
      <c r="F20" s="109"/>
      <c r="G20" s="52"/>
      <c r="H20" s="52"/>
      <c r="I20" s="52"/>
      <c r="J20" s="52"/>
      <c r="L20" s="53"/>
      <c r="M20" s="53"/>
      <c r="N20" s="53"/>
      <c r="O20" s="53"/>
      <c r="P20" s="2"/>
      <c r="Q20" s="2"/>
    </row>
    <row r="21" spans="1:22" ht="23.1" customHeight="1" thickBot="1" x14ac:dyDescent="0.45">
      <c r="A21" s="2"/>
      <c r="B21" s="48"/>
      <c r="C21" s="48"/>
      <c r="D21" s="2"/>
      <c r="E21" s="2"/>
      <c r="F21" s="2"/>
      <c r="G21" s="2"/>
      <c r="L21" s="53"/>
      <c r="M21" s="53"/>
      <c r="N21" s="53"/>
      <c r="O21" s="53"/>
      <c r="P21" s="2"/>
      <c r="Q21" s="2"/>
    </row>
    <row r="22" spans="1:22" ht="24.95" customHeight="1" x14ac:dyDescent="0.4">
      <c r="A22" s="144" t="s">
        <v>32</v>
      </c>
      <c r="B22" s="145"/>
      <c r="C22" s="146" t="s">
        <v>33</v>
      </c>
      <c r="D22" s="147"/>
      <c r="E22" s="147"/>
      <c r="F22" s="146" t="s">
        <v>34</v>
      </c>
      <c r="G22" s="147"/>
      <c r="H22" s="147"/>
      <c r="I22" s="148"/>
      <c r="J22" s="146" t="s">
        <v>64</v>
      </c>
      <c r="K22" s="148"/>
      <c r="M22" s="110" t="s">
        <v>35</v>
      </c>
      <c r="N22" s="111"/>
      <c r="O22" s="111"/>
      <c r="P22" s="112"/>
      <c r="Q22" s="54"/>
    </row>
    <row r="23" spans="1:22" ht="24.95" customHeight="1" x14ac:dyDescent="0.4">
      <c r="A23" s="73" t="s">
        <v>36</v>
      </c>
      <c r="B23" s="74"/>
      <c r="C23" s="119" t="s">
        <v>50</v>
      </c>
      <c r="D23" s="120"/>
      <c r="E23" s="120"/>
      <c r="F23" s="121"/>
      <c r="G23" s="122"/>
      <c r="H23" s="122"/>
      <c r="I23" s="123"/>
      <c r="J23" s="124"/>
      <c r="K23" s="125"/>
      <c r="M23" s="113"/>
      <c r="N23" s="114"/>
      <c r="O23" s="114"/>
      <c r="P23" s="115"/>
      <c r="Q23" s="54"/>
    </row>
    <row r="24" spans="1:22" ht="23.1" customHeight="1" thickBot="1" x14ac:dyDescent="0.45">
      <c r="A24" s="75"/>
      <c r="B24" s="76"/>
      <c r="C24" s="119" t="s">
        <v>51</v>
      </c>
      <c r="D24" s="120"/>
      <c r="E24" s="120"/>
      <c r="F24" s="121"/>
      <c r="G24" s="122"/>
      <c r="H24" s="122"/>
      <c r="I24" s="123"/>
      <c r="J24" s="124"/>
      <c r="K24" s="125"/>
      <c r="M24" s="116"/>
      <c r="N24" s="117"/>
      <c r="O24" s="117"/>
      <c r="P24" s="118"/>
      <c r="Q24" s="54"/>
    </row>
    <row r="25" spans="1:22" ht="23.1" customHeight="1" thickBot="1" x14ac:dyDescent="0.45">
      <c r="A25" s="75"/>
      <c r="B25" s="76"/>
      <c r="C25" s="119" t="s">
        <v>52</v>
      </c>
      <c r="D25" s="120"/>
      <c r="E25" s="120"/>
      <c r="F25" s="121"/>
      <c r="G25" s="126"/>
      <c r="H25" s="126"/>
      <c r="I25" s="127"/>
      <c r="J25" s="124"/>
      <c r="K25" s="125"/>
      <c r="Q25" s="55"/>
      <c r="R25" s="3"/>
      <c r="S25" s="3"/>
      <c r="T25" s="3"/>
    </row>
    <row r="26" spans="1:22" ht="23.1" customHeight="1" thickBot="1" x14ac:dyDescent="0.45">
      <c r="A26" s="75"/>
      <c r="B26" s="76"/>
      <c r="C26" s="128"/>
      <c r="D26" s="129"/>
      <c r="E26" s="129"/>
      <c r="F26" s="130"/>
      <c r="G26" s="131"/>
      <c r="H26" s="131"/>
      <c r="I26" s="132"/>
      <c r="J26" s="133"/>
      <c r="K26" s="134"/>
      <c r="M26" s="135" t="s">
        <v>37</v>
      </c>
      <c r="N26" s="136"/>
      <c r="O26" s="139">
        <f>V17</f>
        <v>0</v>
      </c>
      <c r="P26" s="140"/>
      <c r="Q26" s="56"/>
      <c r="R26" s="3"/>
      <c r="S26" s="3"/>
      <c r="T26" s="3"/>
    </row>
    <row r="27" spans="1:22" ht="23.1" customHeight="1" thickTop="1" x14ac:dyDescent="0.4">
      <c r="A27" s="57"/>
      <c r="B27" s="58"/>
      <c r="C27" s="153"/>
      <c r="D27" s="153"/>
      <c r="E27" s="153"/>
      <c r="F27" s="154"/>
      <c r="G27" s="155"/>
      <c r="H27" s="155"/>
      <c r="I27" s="156"/>
      <c r="J27" s="157">
        <f>SUM(J23:K26)</f>
        <v>0</v>
      </c>
      <c r="K27" s="158"/>
      <c r="M27" s="137"/>
      <c r="N27" s="138"/>
      <c r="O27" s="141"/>
      <c r="P27" s="142"/>
      <c r="Q27" s="56"/>
    </row>
    <row r="28" spans="1:22" ht="24.95" customHeight="1" x14ac:dyDescent="0.4">
      <c r="A28" s="73" t="s">
        <v>38</v>
      </c>
      <c r="B28" s="74"/>
      <c r="C28" s="119" t="s">
        <v>53</v>
      </c>
      <c r="D28" s="120"/>
      <c r="E28" s="120"/>
      <c r="F28" s="121"/>
      <c r="G28" s="126"/>
      <c r="H28" s="126"/>
      <c r="I28" s="127"/>
      <c r="J28" s="124"/>
      <c r="K28" s="125"/>
      <c r="M28" s="151" t="s">
        <v>32</v>
      </c>
      <c r="N28" s="152"/>
      <c r="O28" s="149">
        <f>J39</f>
        <v>0</v>
      </c>
      <c r="P28" s="150"/>
      <c r="Q28" s="56"/>
    </row>
    <row r="29" spans="1:22" ht="23.1" customHeight="1" x14ac:dyDescent="0.4">
      <c r="A29" s="75"/>
      <c r="B29" s="76"/>
      <c r="C29" s="119" t="s">
        <v>54</v>
      </c>
      <c r="D29" s="120"/>
      <c r="E29" s="120"/>
      <c r="F29" s="121"/>
      <c r="G29" s="126"/>
      <c r="H29" s="126"/>
      <c r="I29" s="127"/>
      <c r="J29" s="124"/>
      <c r="K29" s="125"/>
      <c r="M29" s="137"/>
      <c r="N29" s="138"/>
      <c r="O29" s="141"/>
      <c r="P29" s="142"/>
      <c r="Q29" s="56"/>
    </row>
    <row r="30" spans="1:22" ht="23.1" customHeight="1" thickBot="1" x14ac:dyDescent="0.45">
      <c r="A30" s="75"/>
      <c r="B30" s="76"/>
      <c r="C30" s="128"/>
      <c r="D30" s="129"/>
      <c r="E30" s="129"/>
      <c r="F30" s="130"/>
      <c r="G30" s="131"/>
      <c r="H30" s="131"/>
      <c r="I30" s="132"/>
      <c r="J30" s="133"/>
      <c r="K30" s="134"/>
      <c r="M30" s="151" t="s">
        <v>39</v>
      </c>
      <c r="N30" s="152"/>
      <c r="O30" s="162"/>
      <c r="P30" s="163"/>
      <c r="Q30" s="53"/>
    </row>
    <row r="31" spans="1:22" ht="23.1" customHeight="1" thickTop="1" x14ac:dyDescent="0.4">
      <c r="A31" s="57"/>
      <c r="B31" s="58"/>
      <c r="C31" s="153"/>
      <c r="D31" s="153"/>
      <c r="E31" s="153"/>
      <c r="F31" s="154"/>
      <c r="G31" s="155"/>
      <c r="H31" s="155"/>
      <c r="I31" s="156"/>
      <c r="J31" s="157">
        <f>SUM(J28:K30)</f>
        <v>0</v>
      </c>
      <c r="K31" s="158"/>
      <c r="M31" s="137"/>
      <c r="N31" s="138"/>
      <c r="O31" s="164"/>
      <c r="P31" s="165"/>
      <c r="Q31" s="59"/>
    </row>
    <row r="32" spans="1:22" ht="24.95" customHeight="1" x14ac:dyDescent="0.4">
      <c r="A32" s="73" t="s">
        <v>40</v>
      </c>
      <c r="B32" s="74"/>
      <c r="C32" s="119" t="s">
        <v>55</v>
      </c>
      <c r="D32" s="120"/>
      <c r="E32" s="120"/>
      <c r="F32" s="121"/>
      <c r="G32" s="126"/>
      <c r="H32" s="126"/>
      <c r="I32" s="127"/>
      <c r="J32" s="124"/>
      <c r="K32" s="125"/>
      <c r="M32" s="166" t="s">
        <v>41</v>
      </c>
      <c r="N32" s="167"/>
      <c r="O32" s="149">
        <f>SUM(O26:P31)</f>
        <v>0</v>
      </c>
      <c r="P32" s="150"/>
      <c r="Q32" s="60"/>
    </row>
    <row r="33" spans="1:17" ht="23.1" customHeight="1" thickBot="1" x14ac:dyDescent="0.45">
      <c r="A33" s="75"/>
      <c r="B33" s="76"/>
      <c r="C33" s="119"/>
      <c r="D33" s="120"/>
      <c r="E33" s="120"/>
      <c r="F33" s="159"/>
      <c r="G33" s="160"/>
      <c r="H33" s="160"/>
      <c r="I33" s="161"/>
      <c r="J33" s="133"/>
      <c r="K33" s="134"/>
      <c r="M33" s="168"/>
      <c r="N33" s="169"/>
      <c r="O33" s="141"/>
      <c r="P33" s="142"/>
      <c r="Q33" s="60"/>
    </row>
    <row r="34" spans="1:17" ht="23.1" customHeight="1" thickTop="1" x14ac:dyDescent="0.4">
      <c r="A34" s="57"/>
      <c r="B34" s="58"/>
      <c r="C34" s="61"/>
      <c r="D34" s="61"/>
      <c r="E34" s="61"/>
      <c r="F34" s="154"/>
      <c r="G34" s="155"/>
      <c r="H34" s="155"/>
      <c r="I34" s="156"/>
      <c r="J34" s="157">
        <f>SUM(J32:K33)</f>
        <v>0</v>
      </c>
      <c r="K34" s="158"/>
      <c r="M34" s="151" t="s">
        <v>56</v>
      </c>
      <c r="N34" s="152"/>
      <c r="O34" s="149">
        <f>O32*0.1</f>
        <v>0</v>
      </c>
      <c r="P34" s="150"/>
      <c r="Q34" s="56"/>
    </row>
    <row r="35" spans="1:17" ht="24.95" customHeight="1" thickBot="1" x14ac:dyDescent="0.45">
      <c r="A35" s="73" t="s">
        <v>42</v>
      </c>
      <c r="B35" s="174"/>
      <c r="C35" s="119"/>
      <c r="D35" s="120"/>
      <c r="E35" s="176"/>
      <c r="F35" s="121"/>
      <c r="G35" s="126"/>
      <c r="H35" s="126"/>
      <c r="I35" s="127"/>
      <c r="J35" s="124">
        <f>'[1]R4年4～7月（縄手南）'!J34:K34+'[1]R4年4～7月 (孔舎衙東)'!J34:K34</f>
        <v>0</v>
      </c>
      <c r="K35" s="125"/>
      <c r="M35" s="170"/>
      <c r="N35" s="171"/>
      <c r="O35" s="172"/>
      <c r="P35" s="173"/>
      <c r="Q35" s="56"/>
    </row>
    <row r="36" spans="1:17" ht="23.1" customHeight="1" x14ac:dyDescent="0.4">
      <c r="A36" s="75"/>
      <c r="B36" s="175"/>
      <c r="C36" s="197"/>
      <c r="D36" s="198"/>
      <c r="E36" s="199"/>
      <c r="F36" s="200"/>
      <c r="G36" s="201"/>
      <c r="H36" s="201"/>
      <c r="I36" s="202"/>
      <c r="J36" s="133">
        <f>'[1]R4年4～7月（縄手南）'!J36:K36+'[1]R4年4～7月 (孔舎衙東)'!J36:K36</f>
        <v>0</v>
      </c>
      <c r="K36" s="134"/>
      <c r="M36" s="110" t="s">
        <v>43</v>
      </c>
      <c r="N36" s="111"/>
      <c r="O36" s="139">
        <f>O32+O34</f>
        <v>0</v>
      </c>
      <c r="P36" s="140"/>
      <c r="Q36" s="56"/>
    </row>
    <row r="37" spans="1:17" ht="23.1" customHeight="1" thickBot="1" x14ac:dyDescent="0.45">
      <c r="A37" s="62"/>
      <c r="B37" s="63"/>
      <c r="C37" s="128"/>
      <c r="D37" s="129"/>
      <c r="E37" s="179"/>
      <c r="F37" s="130"/>
      <c r="G37" s="180"/>
      <c r="H37" s="180"/>
      <c r="I37" s="181"/>
      <c r="J37" s="182"/>
      <c r="K37" s="183"/>
      <c r="M37" s="113"/>
      <c r="N37" s="114"/>
      <c r="O37" s="172"/>
      <c r="P37" s="173"/>
      <c r="Q37" s="56"/>
    </row>
    <row r="38" spans="1:17" ht="23.1" customHeight="1" thickTop="1" thickBot="1" x14ac:dyDescent="0.45">
      <c r="A38" s="64"/>
      <c r="B38" s="65"/>
      <c r="C38" s="66"/>
      <c r="D38" s="66"/>
      <c r="E38" s="66"/>
      <c r="F38" s="184"/>
      <c r="G38" s="185"/>
      <c r="H38" s="185"/>
      <c r="I38" s="186"/>
      <c r="J38" s="187">
        <f>SUM(J35:K37)</f>
        <v>0</v>
      </c>
      <c r="K38" s="188"/>
      <c r="M38" s="113"/>
      <c r="N38" s="114"/>
      <c r="O38" s="172"/>
      <c r="P38" s="173"/>
      <c r="Q38" s="56"/>
    </row>
    <row r="39" spans="1:17" ht="23.1" customHeight="1" thickTop="1" thickBot="1" x14ac:dyDescent="0.45">
      <c r="A39" s="189" t="s">
        <v>44</v>
      </c>
      <c r="B39" s="190"/>
      <c r="C39" s="190"/>
      <c r="D39" s="190"/>
      <c r="E39" s="191"/>
      <c r="F39" s="192"/>
      <c r="G39" s="193"/>
      <c r="H39" s="193"/>
      <c r="I39" s="194"/>
      <c r="J39" s="195">
        <f>J27+J31+J34+J38</f>
        <v>0</v>
      </c>
      <c r="K39" s="196"/>
      <c r="M39" s="116"/>
      <c r="N39" s="117"/>
      <c r="O39" s="177"/>
      <c r="P39" s="178"/>
      <c r="Q39" s="56"/>
    </row>
    <row r="41" spans="1:17" ht="29.25" customHeight="1" x14ac:dyDescent="0.4">
      <c r="A41" s="67" t="s">
        <v>45</v>
      </c>
    </row>
  </sheetData>
  <mergeCells count="97">
    <mergeCell ref="F39:I39"/>
    <mergeCell ref="J39:K39"/>
    <mergeCell ref="C36:E36"/>
    <mergeCell ref="F36:I36"/>
    <mergeCell ref="J36:K36"/>
    <mergeCell ref="F34:I34"/>
    <mergeCell ref="J34:K34"/>
    <mergeCell ref="M34:N35"/>
    <mergeCell ref="O34:P35"/>
    <mergeCell ref="A35:B36"/>
    <mergeCell ref="C35:E35"/>
    <mergeCell ref="F35:I35"/>
    <mergeCell ref="J35:K35"/>
    <mergeCell ref="M36:N39"/>
    <mergeCell ref="O36:P39"/>
    <mergeCell ref="C37:E37"/>
    <mergeCell ref="F37:I37"/>
    <mergeCell ref="J37:K37"/>
    <mergeCell ref="F38:I38"/>
    <mergeCell ref="J38:K38"/>
    <mergeCell ref="A39:E39"/>
    <mergeCell ref="A32:B33"/>
    <mergeCell ref="C32:E32"/>
    <mergeCell ref="F32:I32"/>
    <mergeCell ref="J32:K32"/>
    <mergeCell ref="M32:N33"/>
    <mergeCell ref="O32:P33"/>
    <mergeCell ref="C33:E33"/>
    <mergeCell ref="F33:I33"/>
    <mergeCell ref="J33:K33"/>
    <mergeCell ref="F30:I30"/>
    <mergeCell ref="J30:K30"/>
    <mergeCell ref="M30:N31"/>
    <mergeCell ref="O30:P31"/>
    <mergeCell ref="C31:E31"/>
    <mergeCell ref="F31:I31"/>
    <mergeCell ref="J31:K31"/>
    <mergeCell ref="C30:E30"/>
    <mergeCell ref="A28:B30"/>
    <mergeCell ref="C28:E28"/>
    <mergeCell ref="F28:I28"/>
    <mergeCell ref="J28:K28"/>
    <mergeCell ref="C27:E27"/>
    <mergeCell ref="F27:I27"/>
    <mergeCell ref="J27:K27"/>
    <mergeCell ref="O28:P29"/>
    <mergeCell ref="C29:E29"/>
    <mergeCell ref="F29:I29"/>
    <mergeCell ref="J29:K29"/>
    <mergeCell ref="M28:N29"/>
    <mergeCell ref="I19:J19"/>
    <mergeCell ref="A22:B22"/>
    <mergeCell ref="C22:E22"/>
    <mergeCell ref="F22:I22"/>
    <mergeCell ref="J22:K22"/>
    <mergeCell ref="G19:H19"/>
    <mergeCell ref="M22:P24"/>
    <mergeCell ref="A23:B26"/>
    <mergeCell ref="C23:E23"/>
    <mergeCell ref="F23:I23"/>
    <mergeCell ref="J23:K23"/>
    <mergeCell ref="C24:E24"/>
    <mergeCell ref="F24:I24"/>
    <mergeCell ref="J24:K24"/>
    <mergeCell ref="C25:E25"/>
    <mergeCell ref="F25:I25"/>
    <mergeCell ref="J25:K25"/>
    <mergeCell ref="C26:E26"/>
    <mergeCell ref="F26:I26"/>
    <mergeCell ref="J26:K26"/>
    <mergeCell ref="M26:N27"/>
    <mergeCell ref="O26:P27"/>
    <mergeCell ref="A13:B13"/>
    <mergeCell ref="A16:B16"/>
    <mergeCell ref="A17:B17"/>
    <mergeCell ref="A19:A20"/>
    <mergeCell ref="F19:F20"/>
    <mergeCell ref="V4:V7"/>
    <mergeCell ref="D5:E6"/>
    <mergeCell ref="F5:H5"/>
    <mergeCell ref="I5:J6"/>
    <mergeCell ref="K5:L6"/>
    <mergeCell ref="M5:O6"/>
    <mergeCell ref="P5:P7"/>
    <mergeCell ref="R4:R7"/>
    <mergeCell ref="Q4:Q7"/>
    <mergeCell ref="F6:G6"/>
    <mergeCell ref="H6:H7"/>
    <mergeCell ref="S4:S7"/>
    <mergeCell ref="U4:U7"/>
    <mergeCell ref="T4:T7"/>
    <mergeCell ref="A1:B1"/>
    <mergeCell ref="A2:B2"/>
    <mergeCell ref="A4:B6"/>
    <mergeCell ref="C4:C7"/>
    <mergeCell ref="D4:O4"/>
    <mergeCell ref="C1:E1"/>
  </mergeCells>
  <phoneticPr fontId="3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5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R７～見積</vt:lpstr>
      <vt:lpstr>'R７～見積'!Print_Area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2025-05-19T02:51:32Z</dcterms:modified>
</cp:coreProperties>
</file>