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filesrv\ファイルサーバリンク\福祉部地域福祉課\16 成年後見\40_報酬助成の拡大検討\4_最終稿等\★最新書類\04_様式関係\05_要否判定ツール\"/>
    </mc:Choice>
  </mc:AlternateContent>
  <xr:revisionPtr revIDLastSave="0" documentId="8_{0C9AFE90-E5C5-4F98-86E7-B15728E8BB90}" xr6:coauthVersionLast="36" xr6:coauthVersionMax="36" xr10:uidLastSave="{00000000-0000-0000-0000-000000000000}"/>
  <bookViews>
    <workbookView xWindow="0" yWindow="0" windowWidth="20496" windowHeight="6336" xr2:uid="{EC6F2FAA-0F65-448F-BEFE-9E9544A834E0}"/>
  </bookViews>
  <sheets>
    <sheet name="①収支予定シート" sheetId="1" r:id="rId1"/>
    <sheet name="（参考）施設類型" sheetId="3" r:id="rId2"/>
  </sheets>
  <externalReferences>
    <externalReference r:id="rId3"/>
  </externalReferences>
  <definedNames>
    <definedName name="_xlnm.Print_Area" localSheetId="0">①収支予定シート!$A$1:$K$67</definedName>
    <definedName name="加算" localSheetId="0">[1]加算!$C$2:$C$13</definedName>
    <definedName name="級地" localSheetId="0">[1]その他コード!$F$3:$F$9</definedName>
    <definedName name="区分" localSheetId="0">[1]生活コード!$E$2:$E$32</definedName>
    <definedName name="対象可否" localSheetId="0">[1]その他コード!$M$8:$M$9</definedName>
    <definedName name="冬季加算区分" localSheetId="0">[1]その他コード!$J$3:$J$9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7" i="1" l="1"/>
  <c r="O14" i="1" l="1"/>
  <c r="G15" i="1" s="1"/>
  <c r="M14" i="1" l="1"/>
  <c r="S7" i="1" l="1"/>
  <c r="S10" i="1"/>
  <c r="S9" i="1"/>
  <c r="G18" i="1" l="1"/>
  <c r="G16" i="1"/>
  <c r="M16" i="1"/>
  <c r="E23" i="1" s="1"/>
  <c r="S6" i="1" l="1"/>
  <c r="H24" i="1" s="1"/>
  <c r="H25" i="1" l="1"/>
  <c r="F26" i="1"/>
  <c r="G25" i="1"/>
  <c r="D47" i="1" l="1"/>
  <c r="D28" i="1" s="1"/>
  <c r="L5" i="1" l="1"/>
  <c r="L9" i="1" s="1"/>
  <c r="D29" i="1" l="1"/>
  <c r="D30" i="1" l="1"/>
  <c r="D32" i="1" s="1"/>
  <c r="I23" i="1" l="1"/>
  <c r="C24" i="1"/>
  <c r="L8" i="1"/>
  <c r="D20" i="1" s="1"/>
  <c r="C23" i="1" l="1"/>
</calcChain>
</file>

<file path=xl/sharedStrings.xml><?xml version="1.0" encoding="utf-8"?>
<sst xmlns="http://schemas.openxmlformats.org/spreadsheetml/2006/main" count="492" uniqueCount="309">
  <si>
    <t>基礎データ</t>
    <rPh sb="0" eb="2">
      <t>キソ</t>
    </rPh>
    <phoneticPr fontId="4"/>
  </si>
  <si>
    <t>１．対象者基礎情報</t>
    <rPh sb="2" eb="4">
      <t>タイショウ</t>
    </rPh>
    <rPh sb="4" eb="5">
      <t>シャ</t>
    </rPh>
    <rPh sb="5" eb="9">
      <t>キソジョウホウ</t>
    </rPh>
    <phoneticPr fontId="4"/>
  </si>
  <si>
    <t>①身体障害者手帳１級</t>
    <rPh sb="1" eb="3">
      <t>シンタイ</t>
    </rPh>
    <rPh sb="3" eb="5">
      <t>ショウガイ</t>
    </rPh>
    <rPh sb="5" eb="6">
      <t>シャ</t>
    </rPh>
    <rPh sb="6" eb="8">
      <t>テチョウ</t>
    </rPh>
    <rPh sb="9" eb="10">
      <t>キュウ</t>
    </rPh>
    <phoneticPr fontId="4"/>
  </si>
  <si>
    <t>②身体障害者手帳２級</t>
    <rPh sb="1" eb="3">
      <t>シンタイ</t>
    </rPh>
    <rPh sb="3" eb="5">
      <t>ショウガイ</t>
    </rPh>
    <rPh sb="5" eb="6">
      <t>シャ</t>
    </rPh>
    <rPh sb="6" eb="8">
      <t>テチョウ</t>
    </rPh>
    <rPh sb="9" eb="10">
      <t>キュウ</t>
    </rPh>
    <phoneticPr fontId="4"/>
  </si>
  <si>
    <t>非該当</t>
    <rPh sb="0" eb="3">
      <t>ヒガイトウ</t>
    </rPh>
    <phoneticPr fontId="4"/>
  </si>
  <si>
    <t>■生年月日</t>
    <rPh sb="1" eb="2">
      <t>ウ</t>
    </rPh>
    <rPh sb="3" eb="5">
      <t>ガッピ</t>
    </rPh>
    <phoneticPr fontId="4"/>
  </si>
  <si>
    <t>年</t>
    <rPh sb="0" eb="1">
      <t>ネン</t>
    </rPh>
    <phoneticPr fontId="4"/>
  </si>
  <si>
    <t>月</t>
    <rPh sb="0" eb="1">
      <t>ガツ</t>
    </rPh>
    <phoneticPr fontId="4"/>
  </si>
  <si>
    <t>日</t>
    <rPh sb="0" eb="1">
      <t>ニチ</t>
    </rPh>
    <phoneticPr fontId="4"/>
  </si>
  <si>
    <t>④療育手帳A</t>
    <rPh sb="1" eb="3">
      <t>リョウイク</t>
    </rPh>
    <rPh sb="3" eb="5">
      <t>テチョウ</t>
    </rPh>
    <phoneticPr fontId="4"/>
  </si>
  <si>
    <t>■居住地（施設・病院所在地）</t>
    <rPh sb="1" eb="4">
      <t>キョジュウチ</t>
    </rPh>
    <rPh sb="5" eb="7">
      <t>シセツ</t>
    </rPh>
    <rPh sb="8" eb="10">
      <t>ビョウイン</t>
    </rPh>
    <rPh sb="10" eb="13">
      <t>ショザイチ</t>
    </rPh>
    <phoneticPr fontId="4"/>
  </si>
  <si>
    <t>東大阪市</t>
  </si>
  <si>
    <t>⑤精神保健福祉手帳１級</t>
    <rPh sb="1" eb="3">
      <t>セイシン</t>
    </rPh>
    <rPh sb="3" eb="5">
      <t>ホケン</t>
    </rPh>
    <rPh sb="5" eb="9">
      <t>フクシテチョウ</t>
    </rPh>
    <rPh sb="10" eb="11">
      <t>キュウ</t>
    </rPh>
    <phoneticPr fontId="4"/>
  </si>
  <si>
    <t>①障害基礎年金１級</t>
    <rPh sb="1" eb="3">
      <t>ショウガイ</t>
    </rPh>
    <rPh sb="3" eb="7">
      <t>キソネンキン</t>
    </rPh>
    <rPh sb="8" eb="9">
      <t>キュウ</t>
    </rPh>
    <phoneticPr fontId="4"/>
  </si>
  <si>
    <t>■申請者の状況</t>
    <rPh sb="1" eb="4">
      <t>シンセイシャ</t>
    </rPh>
    <rPh sb="5" eb="7">
      <t>ジョウキョウ</t>
    </rPh>
    <phoneticPr fontId="4"/>
  </si>
  <si>
    <t>②障害基礎年金２級</t>
    <rPh sb="1" eb="3">
      <t>ショウガイ</t>
    </rPh>
    <rPh sb="3" eb="5">
      <t>キソ</t>
    </rPh>
    <rPh sb="5" eb="7">
      <t>ネンキン</t>
    </rPh>
    <rPh sb="8" eb="9">
      <t>キュウ</t>
    </rPh>
    <phoneticPr fontId="4"/>
  </si>
  <si>
    <t>③障害厚生年金１級</t>
    <rPh sb="1" eb="3">
      <t>ショウガイ</t>
    </rPh>
    <rPh sb="3" eb="5">
      <t>コウセイ</t>
    </rPh>
    <rPh sb="5" eb="7">
      <t>ネンキン</t>
    </rPh>
    <rPh sb="8" eb="9">
      <t>キュウ</t>
    </rPh>
    <phoneticPr fontId="4"/>
  </si>
  <si>
    <t>加算（自動）</t>
    <rPh sb="0" eb="2">
      <t>カサン</t>
    </rPh>
    <rPh sb="3" eb="5">
      <t>ジドウ</t>
    </rPh>
    <phoneticPr fontId="4"/>
  </si>
  <si>
    <t>④障害厚生年金２級</t>
    <rPh sb="1" eb="3">
      <t>ショウガイ</t>
    </rPh>
    <rPh sb="3" eb="5">
      <t>コウセイ</t>
    </rPh>
    <rPh sb="5" eb="7">
      <t>ネンキン</t>
    </rPh>
    <rPh sb="8" eb="9">
      <t>キュウ</t>
    </rPh>
    <phoneticPr fontId="4"/>
  </si>
  <si>
    <t>■保護年齢</t>
    <rPh sb="1" eb="5">
      <t>ホゴネンレイ</t>
    </rPh>
    <phoneticPr fontId="4"/>
  </si>
  <si>
    <t>1級地-1</t>
  </si>
  <si>
    <t>大阪市</t>
  </si>
  <si>
    <t>■計算シートへの入力情報</t>
    <rPh sb="1" eb="3">
      <t>ケイサン</t>
    </rPh>
    <rPh sb="8" eb="10">
      <t>ニュウリョク</t>
    </rPh>
    <rPh sb="10" eb="12">
      <t>ジョウホウ</t>
    </rPh>
    <phoneticPr fontId="4"/>
  </si>
  <si>
    <t>堺市</t>
  </si>
  <si>
    <t>年齢</t>
    <rPh sb="0" eb="2">
      <t>ネンレイ</t>
    </rPh>
    <phoneticPr fontId="4"/>
  </si>
  <si>
    <t>加算</t>
    <rPh sb="0" eb="2">
      <t>カサン</t>
    </rPh>
    <phoneticPr fontId="4"/>
  </si>
  <si>
    <t>豊中市</t>
  </si>
  <si>
    <t>給地</t>
    <rPh sb="0" eb="2">
      <t>キュウチ</t>
    </rPh>
    <phoneticPr fontId="4"/>
  </si>
  <si>
    <t>冬季加算区</t>
    <rPh sb="0" eb="5">
      <t>トウキカサンク</t>
    </rPh>
    <phoneticPr fontId="4"/>
  </si>
  <si>
    <t>Ⅵ</t>
    <phoneticPr fontId="4"/>
  </si>
  <si>
    <t>区分</t>
    <rPh sb="0" eb="2">
      <t>クブン</t>
    </rPh>
    <phoneticPr fontId="4"/>
  </si>
  <si>
    <t>池田市</t>
  </si>
  <si>
    <t>吹田市</t>
  </si>
  <si>
    <t>２．収入・支出の状況入力（収支予定表より入力）</t>
    <rPh sb="2" eb="4">
      <t>シュウニュウ</t>
    </rPh>
    <rPh sb="5" eb="7">
      <t>シシュツ</t>
    </rPh>
    <rPh sb="8" eb="10">
      <t>ジョウキョウ</t>
    </rPh>
    <rPh sb="10" eb="12">
      <t>ニュウリョク</t>
    </rPh>
    <rPh sb="13" eb="15">
      <t>シュウシ</t>
    </rPh>
    <rPh sb="15" eb="18">
      <t>ヨテイヒョウ</t>
    </rPh>
    <rPh sb="20" eb="22">
      <t>ニュウリョク</t>
    </rPh>
    <phoneticPr fontId="4"/>
  </si>
  <si>
    <t>高槻市</t>
  </si>
  <si>
    <t>■本人の定期的な収入</t>
    <rPh sb="1" eb="3">
      <t>ホンニン</t>
    </rPh>
    <rPh sb="4" eb="7">
      <t>テイキテキ</t>
    </rPh>
    <rPh sb="8" eb="10">
      <t>シュウニュウ</t>
    </rPh>
    <phoneticPr fontId="4"/>
  </si>
  <si>
    <t>守口市</t>
  </si>
  <si>
    <t>No.</t>
    <phoneticPr fontId="4"/>
  </si>
  <si>
    <t>名称･支給者等</t>
    <phoneticPr fontId="4"/>
  </si>
  <si>
    <t>月　額（円）</t>
    <rPh sb="0" eb="1">
      <t>ゲツ</t>
    </rPh>
    <rPh sb="2" eb="3">
      <t>ガク</t>
    </rPh>
    <rPh sb="4" eb="5">
      <t>エン</t>
    </rPh>
    <phoneticPr fontId="4"/>
  </si>
  <si>
    <t>枚方市</t>
  </si>
  <si>
    <t>厚生年金</t>
    <rPh sb="0" eb="2">
      <t>コウセイ</t>
    </rPh>
    <rPh sb="2" eb="4">
      <t>ネンキン</t>
    </rPh>
    <phoneticPr fontId="4"/>
  </si>
  <si>
    <t>茨木市</t>
  </si>
  <si>
    <t>国民年金</t>
    <rPh sb="0" eb="2">
      <t>コクミン</t>
    </rPh>
    <rPh sb="2" eb="4">
      <t>ネンキン</t>
    </rPh>
    <phoneticPr fontId="4"/>
  </si>
  <si>
    <t>八尾市</t>
  </si>
  <si>
    <t>その他の年金（　　　　　）</t>
    <phoneticPr fontId="4"/>
  </si>
  <si>
    <t>寝屋川市</t>
  </si>
  <si>
    <t>松原市</t>
  </si>
  <si>
    <t>大東市</t>
  </si>
  <si>
    <t>箕面市</t>
  </si>
  <si>
    <t>門真市</t>
  </si>
  <si>
    <t>摂津市</t>
  </si>
  <si>
    <t>■本人の定期的な支出</t>
    <rPh sb="1" eb="3">
      <t>ホンニン</t>
    </rPh>
    <rPh sb="4" eb="7">
      <t>テイキテキ</t>
    </rPh>
    <rPh sb="8" eb="10">
      <t>シシュツ</t>
    </rPh>
    <phoneticPr fontId="4"/>
  </si>
  <si>
    <t>岸和田市</t>
  </si>
  <si>
    <t>1級地-2</t>
  </si>
  <si>
    <t>品　　　　目</t>
    <rPh sb="0" eb="1">
      <t>ヒン</t>
    </rPh>
    <rPh sb="5" eb="6">
      <t>メ</t>
    </rPh>
    <phoneticPr fontId="4"/>
  </si>
  <si>
    <t>泉大津市</t>
  </si>
  <si>
    <t>療養費</t>
    <rPh sb="0" eb="3">
      <t>リョウヨウヒ</t>
    </rPh>
    <phoneticPr fontId="4"/>
  </si>
  <si>
    <t>貝塚市</t>
  </si>
  <si>
    <t>和泉市</t>
  </si>
  <si>
    <t>高石市</t>
  </si>
  <si>
    <t>藤井寺市</t>
  </si>
  <si>
    <t>住居費</t>
    <rPh sb="0" eb="3">
      <t>ジュウキョヒ</t>
    </rPh>
    <phoneticPr fontId="4"/>
  </si>
  <si>
    <t>家賃</t>
    <phoneticPr fontId="4"/>
  </si>
  <si>
    <t>地代</t>
    <phoneticPr fontId="4"/>
  </si>
  <si>
    <t>2級地-1</t>
  </si>
  <si>
    <t>富田林市</t>
  </si>
  <si>
    <t>河内長野市</t>
  </si>
  <si>
    <t>柏原市</t>
  </si>
  <si>
    <t>羽曳野市</t>
  </si>
  <si>
    <t>泉南市</t>
  </si>
  <si>
    <t>保険料</t>
    <rPh sb="0" eb="3">
      <t>ホケンリョウ</t>
    </rPh>
    <phoneticPr fontId="4"/>
  </si>
  <si>
    <t>国民健康保険料</t>
    <phoneticPr fontId="4"/>
  </si>
  <si>
    <t>介護保険料</t>
    <phoneticPr fontId="4"/>
  </si>
  <si>
    <t>年金保険料</t>
    <rPh sb="0" eb="5">
      <t>ネンキンホケンリョウ</t>
    </rPh>
    <phoneticPr fontId="4"/>
  </si>
  <si>
    <t>3級地-1</t>
  </si>
  <si>
    <t>岬町</t>
  </si>
  <si>
    <t>太子町</t>
  </si>
  <si>
    <t>河南町</t>
  </si>
  <si>
    <t>2級地-2</t>
  </si>
  <si>
    <t>奈良県 御所市</t>
  </si>
  <si>
    <t>奈良県 香芝市</t>
  </si>
  <si>
    <t>奈良県 葛城市</t>
  </si>
  <si>
    <t>奈良県 宇陀市</t>
  </si>
  <si>
    <t>奈良県 平群町</t>
  </si>
  <si>
    <t>奈良県 三郷町</t>
  </si>
  <si>
    <t>奈良県 斑鳩町</t>
  </si>
  <si>
    <t>奈良県 安堵町</t>
  </si>
  <si>
    <t>奈良県 川西町</t>
  </si>
  <si>
    <t>奈良県 三宅町</t>
  </si>
  <si>
    <t>奈良県 田原本町</t>
  </si>
  <si>
    <t>奈良県 高取町</t>
  </si>
  <si>
    <t>奈良県 明日香村</t>
  </si>
  <si>
    <t>奈良県 上牧町</t>
  </si>
  <si>
    <t>奈良県 王寺町</t>
  </si>
  <si>
    <t>奈良県 広陵町</t>
  </si>
  <si>
    <t>奈良県 河合町</t>
  </si>
  <si>
    <t>奈良県 吉野町</t>
  </si>
  <si>
    <t>奈良県 大淀町</t>
  </si>
  <si>
    <t>奈良県 下市町</t>
  </si>
  <si>
    <t>奈良県 その他</t>
  </si>
  <si>
    <t>3級地-2</t>
  </si>
  <si>
    <t>兵庫県 神戸市</t>
  </si>
  <si>
    <t>兵庫県 尼崎市</t>
  </si>
  <si>
    <t>兵庫県 西宮市</t>
  </si>
  <si>
    <t>兵庫県 芦屋市</t>
  </si>
  <si>
    <t>兵庫県 伊丹市</t>
  </si>
  <si>
    <t>兵庫県 宝塚市</t>
  </si>
  <si>
    <t>兵庫県 川西市</t>
  </si>
  <si>
    <t>兵庫県 姫路市</t>
  </si>
  <si>
    <t>兵庫県 明石市</t>
  </si>
  <si>
    <t>兵庫県 加古川市</t>
  </si>
  <si>
    <t>兵庫県 高砂市</t>
  </si>
  <si>
    <t>兵庫県 加古郡播磨町</t>
  </si>
  <si>
    <t>兵庫県 洲本市</t>
  </si>
  <si>
    <t>兵庫県 相生市</t>
  </si>
  <si>
    <t>兵庫県 豊岡市</t>
  </si>
  <si>
    <t>兵庫県 赤穂市</t>
  </si>
  <si>
    <t>兵庫県 西脇市</t>
  </si>
  <si>
    <t>兵庫県 三木市</t>
  </si>
  <si>
    <t>兵庫県 小野市</t>
  </si>
  <si>
    <t>兵庫県 三田市</t>
  </si>
  <si>
    <t>兵庫県 加西市</t>
  </si>
  <si>
    <t>兵庫県 たつの市</t>
  </si>
  <si>
    <t>兵庫県 猪名川町</t>
  </si>
  <si>
    <t>兵庫県 稲美町</t>
  </si>
  <si>
    <t>兵庫県 太子町</t>
  </si>
  <si>
    <t>兵庫県 その他</t>
  </si>
  <si>
    <t>京都府 京都市</t>
  </si>
  <si>
    <t>京都府 宇治市</t>
  </si>
  <si>
    <t>京都府 向日市</t>
  </si>
  <si>
    <t>京都府 長岡京市</t>
  </si>
  <si>
    <t>京都府 城陽市</t>
  </si>
  <si>
    <t>京都府 八幡市</t>
  </si>
  <si>
    <t>京都府 京田辺市</t>
  </si>
  <si>
    <t>京都府 大山崎町</t>
  </si>
  <si>
    <t>京都府 久御山町</t>
  </si>
  <si>
    <t>京都府 福知山市</t>
  </si>
  <si>
    <t>京都府 舞鶴市</t>
  </si>
  <si>
    <t>京都府 綾部市</t>
  </si>
  <si>
    <t>京都府 宮津市</t>
  </si>
  <si>
    <t>京都府 亀岡市</t>
  </si>
  <si>
    <t>京都府 南丹市</t>
  </si>
  <si>
    <t>京都府 木津川市</t>
  </si>
  <si>
    <t>京都府 井手町</t>
  </si>
  <si>
    <t>京都府 宇治田原町</t>
  </si>
  <si>
    <t>京都府 精華町</t>
  </si>
  <si>
    <t>京都府 その他</t>
  </si>
  <si>
    <t>和歌山県 和歌山市</t>
  </si>
  <si>
    <t>和歌山県 海南市</t>
  </si>
  <si>
    <t>和歌山県 橋本市</t>
  </si>
  <si>
    <t>和歌山県 有田市</t>
  </si>
  <si>
    <t>和歌山県 御坊市</t>
  </si>
  <si>
    <t>和歌山県 田辺市</t>
  </si>
  <si>
    <t>和歌山県 新宮市</t>
  </si>
  <si>
    <t>和歌山県 岩出市</t>
  </si>
  <si>
    <t>和歌山県 紀美野町</t>
  </si>
  <si>
    <t>和歌山県 高野町</t>
  </si>
  <si>
    <t>和歌山県 湯浅町</t>
  </si>
  <si>
    <t>和歌山県 白浜</t>
  </si>
  <si>
    <t>和歌山県 美浜町</t>
  </si>
  <si>
    <t>和歌山県 那智勝浦町</t>
  </si>
  <si>
    <t>和歌山県 太地町</t>
  </si>
  <si>
    <t>和歌山県 串本町</t>
  </si>
  <si>
    <t>和歌山県 その他</t>
  </si>
  <si>
    <t>滋賀県 大津市</t>
  </si>
  <si>
    <t>滋賀県 草津市</t>
  </si>
  <si>
    <t>滋賀県 彦根市</t>
  </si>
  <si>
    <t>滋賀県 長浜市</t>
  </si>
  <si>
    <t>滋賀県 近江八幡市</t>
  </si>
  <si>
    <t>滋賀県 守山市</t>
  </si>
  <si>
    <t>滋賀県 栗東市</t>
  </si>
  <si>
    <t>滋賀県 甲賀市</t>
    <phoneticPr fontId="4"/>
  </si>
  <si>
    <t>滋賀県 野洲市</t>
  </si>
  <si>
    <t>滋賀県 湖南市</t>
  </si>
  <si>
    <t>滋賀県 東近江市</t>
  </si>
  <si>
    <t>年金生活者給付金</t>
    <rPh sb="0" eb="2">
      <t>ネンキン</t>
    </rPh>
    <rPh sb="2" eb="4">
      <t>セイカツ</t>
    </rPh>
    <rPh sb="4" eb="5">
      <t>シャ</t>
    </rPh>
    <rPh sb="5" eb="8">
      <t>キュウフキン</t>
    </rPh>
    <phoneticPr fontId="3"/>
  </si>
  <si>
    <t>その他収入</t>
    <rPh sb="3" eb="5">
      <t>シュウニュウ</t>
    </rPh>
    <phoneticPr fontId="4"/>
  </si>
  <si>
    <t>①就労収入（作業工賃）</t>
    <rPh sb="1" eb="3">
      <t>シュウロウ</t>
    </rPh>
    <rPh sb="3" eb="5">
      <t>シュウニュウ</t>
    </rPh>
    <rPh sb="6" eb="8">
      <t>サギョウ</t>
    </rPh>
    <rPh sb="8" eb="10">
      <t>コウチン</t>
    </rPh>
    <phoneticPr fontId="3"/>
  </si>
  <si>
    <t>③就労収入を得るために必要な交通費（①－②を上限とする）</t>
    <rPh sb="1" eb="3">
      <t>シュウロウ</t>
    </rPh>
    <rPh sb="3" eb="5">
      <t>シュウニュウ</t>
    </rPh>
    <rPh sb="6" eb="7">
      <t>エ</t>
    </rPh>
    <rPh sb="11" eb="13">
      <t>ヒツヨウ</t>
    </rPh>
    <rPh sb="14" eb="17">
      <t>コウツウヒ</t>
    </rPh>
    <rPh sb="22" eb="24">
      <t>ジョウゲン</t>
    </rPh>
    <phoneticPr fontId="3"/>
  </si>
  <si>
    <t>施設食費</t>
    <rPh sb="0" eb="2">
      <t>シセツ</t>
    </rPh>
    <rPh sb="2" eb="4">
      <t>ショクヒ</t>
    </rPh>
    <phoneticPr fontId="4"/>
  </si>
  <si>
    <t>施設居住費</t>
    <rPh sb="0" eb="2">
      <t>シセツ</t>
    </rPh>
    <rPh sb="2" eb="5">
      <t>キョジュウヒ</t>
    </rPh>
    <phoneticPr fontId="4"/>
  </si>
  <si>
    <t>通院移送費
（タクシー代）</t>
    <rPh sb="0" eb="2">
      <t>ツウイン</t>
    </rPh>
    <rPh sb="2" eb="5">
      <t>イソウヒ</t>
    </rPh>
    <rPh sb="11" eb="12">
      <t>ダイ</t>
    </rPh>
    <phoneticPr fontId="3"/>
  </si>
  <si>
    <t>オムツ代</t>
    <rPh sb="3" eb="4">
      <t>ダイ</t>
    </rPh>
    <phoneticPr fontId="3"/>
  </si>
  <si>
    <t>税</t>
    <rPh sb="0" eb="1">
      <t>ゼイ</t>
    </rPh>
    <phoneticPr fontId="3"/>
  </si>
  <si>
    <t>住民税等</t>
    <rPh sb="0" eb="3">
      <t>ジュウミンゼイ</t>
    </rPh>
    <rPh sb="3" eb="4">
      <t>ナド</t>
    </rPh>
    <phoneticPr fontId="3"/>
  </si>
  <si>
    <t>固定資産税</t>
    <rPh sb="0" eb="2">
      <t>コテイ</t>
    </rPh>
    <rPh sb="2" eb="5">
      <t>シサンゼイ</t>
    </rPh>
    <phoneticPr fontId="3"/>
  </si>
  <si>
    <t>その他税</t>
    <rPh sb="2" eb="3">
      <t>タ</t>
    </rPh>
    <rPh sb="3" eb="4">
      <t>ゼイ</t>
    </rPh>
    <phoneticPr fontId="3"/>
  </si>
  <si>
    <t>生活保護基準額</t>
    <rPh sb="0" eb="4">
      <t>セイカツホゴ</t>
    </rPh>
    <rPh sb="4" eb="7">
      <t>キジュンガク</t>
    </rPh>
    <phoneticPr fontId="3"/>
  </si>
  <si>
    <t>■簡易要否判定</t>
    <rPh sb="1" eb="3">
      <t>カンイ</t>
    </rPh>
    <rPh sb="3" eb="5">
      <t>ヨウヒ</t>
    </rPh>
    <rPh sb="5" eb="7">
      <t>ハンテイ</t>
    </rPh>
    <phoneticPr fontId="3"/>
  </si>
  <si>
    <t>境界層該当者</t>
    <rPh sb="0" eb="3">
      <t>キョウカイソウ</t>
    </rPh>
    <rPh sb="3" eb="5">
      <t>ガイトウ</t>
    </rPh>
    <rPh sb="5" eb="6">
      <t>シャ</t>
    </rPh>
    <phoneticPr fontId="4"/>
  </si>
  <si>
    <t>サービス利用料</t>
    <rPh sb="4" eb="7">
      <t>リヨウリョウ</t>
    </rPh>
    <phoneticPr fontId="4"/>
  </si>
  <si>
    <t>収支（①－②）</t>
    <rPh sb="0" eb="2">
      <t>シュウシ</t>
    </rPh>
    <phoneticPr fontId="4"/>
  </si>
  <si>
    <t>結果※</t>
    <rPh sb="0" eb="2">
      <t>ケッカ</t>
    </rPh>
    <phoneticPr fontId="4"/>
  </si>
  <si>
    <t>後見人等報酬</t>
    <rPh sb="0" eb="2">
      <t>コウケン</t>
    </rPh>
    <rPh sb="2" eb="3">
      <t>ニン</t>
    </rPh>
    <rPh sb="3" eb="4">
      <t>トウ</t>
    </rPh>
    <rPh sb="4" eb="6">
      <t>ホウシュウ</t>
    </rPh>
    <phoneticPr fontId="3"/>
  </si>
  <si>
    <t>施設類型</t>
  </si>
  <si>
    <t>報酬助成分類</t>
  </si>
  <si>
    <t>介護老人福祉施設</t>
  </si>
  <si>
    <t>施設</t>
  </si>
  <si>
    <t>地域密着型介護老人福祉施設入居者生活介護</t>
  </si>
  <si>
    <t>介護老人保健施設</t>
  </si>
  <si>
    <t>介護医療院</t>
  </si>
  <si>
    <t>介護療養型医療施設</t>
  </si>
  <si>
    <t>特定施設入居者生活介護（養護老人ホームを除く）</t>
  </si>
  <si>
    <t>在宅</t>
  </si>
  <si>
    <t>地域密着型特定施設入居者生活介護</t>
  </si>
  <si>
    <t>認知症対応型共同生活介護（グループホーム）</t>
  </si>
  <si>
    <t>養護老人ホーム</t>
  </si>
  <si>
    <t>軽費老人ホーム</t>
  </si>
  <si>
    <t>サービス付き高齢者向け住宅</t>
  </si>
  <si>
    <t>救護施設</t>
  </si>
  <si>
    <t>更生施設</t>
  </si>
  <si>
    <t>宿所提供施設</t>
  </si>
  <si>
    <t>障害者支援施設</t>
  </si>
  <si>
    <t>府立障がい者自立センター</t>
  </si>
  <si>
    <t>福祉ホーム</t>
  </si>
  <si>
    <t>共同生活援助事業所</t>
  </si>
  <si>
    <t>社会福祉住居施設（日常生活支援住居施設を含む）</t>
  </si>
  <si>
    <t>生活困窮者・ホームレス自立支援センター</t>
  </si>
  <si>
    <t>生活困窮者一時宿泊施設</t>
  </si>
  <si>
    <t>原子爆弾被爆者養護ホーム</t>
  </si>
  <si>
    <t>生活支援ハウス</t>
  </si>
  <si>
    <t>婦人保護施設</t>
  </si>
  <si>
    <t>矯正施設</t>
  </si>
  <si>
    <t>更生保護施設</t>
  </si>
  <si>
    <t>対象額限度額</t>
  </si>
  <si>
    <t>月額　２８,０００円</t>
  </si>
  <si>
    <t>入院・施設</t>
  </si>
  <si>
    <t>月額　１８,０００円</t>
  </si>
  <si>
    <t>報酬給付分類</t>
    <rPh sb="2" eb="4">
      <t>キュウフ</t>
    </rPh>
    <phoneticPr fontId="3"/>
  </si>
  <si>
    <t>◇報酬給付額</t>
    <rPh sb="1" eb="5">
      <t>ホウシュウキュウフ</t>
    </rPh>
    <rPh sb="5" eb="6">
      <t>ガク</t>
    </rPh>
    <phoneticPr fontId="3"/>
  </si>
  <si>
    <r>
      <rPr>
        <sz val="10.5"/>
        <color theme="1"/>
        <rFont val="Segoe UI Symbol"/>
        <family val="3"/>
      </rPr>
      <t>🔲</t>
    </r>
    <r>
      <rPr>
        <sz val="10.5"/>
        <color theme="1"/>
        <rFont val="BIZ UDPゴシック"/>
        <family val="3"/>
        <charset val="128"/>
      </rPr>
      <t>介護保険法による施設</t>
    </r>
    <phoneticPr fontId="3"/>
  </si>
  <si>
    <r>
      <rPr>
        <sz val="10.5"/>
        <color theme="1"/>
        <rFont val="Segoe UI Symbol"/>
        <family val="3"/>
      </rPr>
      <t>🔲</t>
    </r>
    <r>
      <rPr>
        <sz val="10.5"/>
        <color theme="1"/>
        <rFont val="BIZ UDPゴシック"/>
        <family val="3"/>
        <charset val="128"/>
      </rPr>
      <t>居宅系介護サービス</t>
    </r>
    <phoneticPr fontId="3"/>
  </si>
  <si>
    <r>
      <rPr>
        <sz val="10.5"/>
        <color theme="1"/>
        <rFont val="Segoe UI Symbol"/>
        <family val="3"/>
      </rPr>
      <t>🔲</t>
    </r>
    <r>
      <rPr>
        <sz val="10.5"/>
        <color theme="1"/>
        <rFont val="BIZ UDPゴシック"/>
        <family val="3"/>
        <charset val="128"/>
      </rPr>
      <t>老人福祉法による施設</t>
    </r>
    <phoneticPr fontId="3"/>
  </si>
  <si>
    <r>
      <rPr>
        <sz val="10.5"/>
        <color theme="1"/>
        <rFont val="Segoe UI Symbol"/>
        <family val="3"/>
      </rPr>
      <t>🔲</t>
    </r>
    <r>
      <rPr>
        <sz val="10.5"/>
        <color theme="1"/>
        <rFont val="BIZ UDPゴシック"/>
        <family val="3"/>
        <charset val="128"/>
      </rPr>
      <t>高齢者の居住の安定確保に関する法律による住宅</t>
    </r>
    <phoneticPr fontId="3"/>
  </si>
  <si>
    <r>
      <rPr>
        <sz val="10.5"/>
        <color theme="1"/>
        <rFont val="Segoe UI Symbol"/>
        <family val="3"/>
      </rPr>
      <t>🔲</t>
    </r>
    <r>
      <rPr>
        <sz val="10.5"/>
        <color theme="1"/>
        <rFont val="BIZ UDPゴシック"/>
        <family val="3"/>
        <charset val="128"/>
      </rPr>
      <t>生活保護法による保護施設</t>
    </r>
    <phoneticPr fontId="3"/>
  </si>
  <si>
    <r>
      <rPr>
        <sz val="10.5"/>
        <color theme="1"/>
        <rFont val="Segoe UI Symbol"/>
        <family val="3"/>
      </rPr>
      <t>🔲</t>
    </r>
    <r>
      <rPr>
        <sz val="10.5"/>
        <color theme="1"/>
        <rFont val="BIZ UDPゴシック"/>
        <family val="3"/>
        <charset val="128"/>
      </rPr>
      <t>障害者総合支援法による障害者支援施設等</t>
    </r>
    <phoneticPr fontId="3"/>
  </si>
  <si>
    <r>
      <rPr>
        <sz val="10.5"/>
        <color theme="1"/>
        <rFont val="Segoe UI Symbol"/>
        <family val="3"/>
      </rPr>
      <t>🔲</t>
    </r>
    <r>
      <rPr>
        <sz val="10.5"/>
        <color theme="1"/>
        <rFont val="BIZ UDPゴシック"/>
        <family val="3"/>
        <charset val="128"/>
      </rPr>
      <t>その他の社会福祉法等による施設</t>
    </r>
    <phoneticPr fontId="3"/>
  </si>
  <si>
    <t>要否判定時は初日に状態に関わらず『在宅』基準で判断</t>
    <rPh sb="0" eb="2">
      <t>ヨウヒ</t>
    </rPh>
    <rPh sb="2" eb="5">
      <t>ハンテイジ</t>
    </rPh>
    <rPh sb="6" eb="8">
      <t>ショジツ</t>
    </rPh>
    <rPh sb="9" eb="11">
      <t>ジョウタイ</t>
    </rPh>
    <rPh sb="12" eb="13">
      <t>カカ</t>
    </rPh>
    <rPh sb="17" eb="19">
      <t>ザイタク</t>
    </rPh>
    <rPh sb="20" eb="22">
      <t>キジュン</t>
    </rPh>
    <rPh sb="23" eb="25">
      <t>ハンダン</t>
    </rPh>
    <phoneticPr fontId="3"/>
  </si>
  <si>
    <t>①収入の合計（月額）</t>
    <rPh sb="1" eb="3">
      <t>シュウニュウ</t>
    </rPh>
    <rPh sb="4" eb="6">
      <t>ゴウケイ</t>
    </rPh>
    <rPh sb="7" eb="9">
      <t>ゲツガク</t>
    </rPh>
    <phoneticPr fontId="3"/>
  </si>
  <si>
    <t>①収入の合計（月額）</t>
    <phoneticPr fontId="4"/>
  </si>
  <si>
    <t>②支出の合計（月額）</t>
    <rPh sb="1" eb="3">
      <t>シシュツ</t>
    </rPh>
    <rPh sb="4" eb="6">
      <t>ゴウケイ</t>
    </rPh>
    <rPh sb="7" eb="9">
      <t>ゲツガク</t>
    </rPh>
    <phoneticPr fontId="3"/>
  </si>
  <si>
    <t>②支出の合計（月額）</t>
    <phoneticPr fontId="4"/>
  </si>
  <si>
    <t>■申請者氏名</t>
    <rPh sb="1" eb="3">
      <t>シンセイ</t>
    </rPh>
    <rPh sb="3" eb="4">
      <t>シャ</t>
    </rPh>
    <rPh sb="4" eb="6">
      <t>シメイ</t>
    </rPh>
    <phoneticPr fontId="4"/>
  </si>
  <si>
    <t>後見報酬付与審判申し出月の前月を含む前３か月の平均で記載ください。（厚生・国民年金は介護保険料等が特別徴収される前の金額を記入してください。）
【挙証資料】
①厚生・国民年金：年金振込額通知書
②年金生活者給付金：支給金額通知書（口座履歴）
③企業年金：企業年金連合会老齢年金振込通知書
※年金振込額通知書を紛失した場合は特別徴収の項目・金額の確認が必要であるため、年金事務所にて再発行をお願いします。
※企業年金連合会老齢年金振込通知書を紛失した場合は対象月数の確認が必要であるため、企業年金連合会にて再発行をお願いします。</t>
    <phoneticPr fontId="3"/>
  </si>
  <si>
    <t>①各種控除前の収入額を記載してください
②後見報酬付与審判申し出月の前月を含む前３か月の平均で記載ください。
【挙証資料】　給与明細書</t>
    <phoneticPr fontId="3"/>
  </si>
  <si>
    <t>後見報酬付与審判申し出月の前月を含む前３か月の平均で記載ください。
【挙証資料】　定期券、回数券、証明書等</t>
    <phoneticPr fontId="3"/>
  </si>
  <si>
    <t>仕送り等上記に属さないもの（後見報酬付与審判申し出月の前月を含む前３か月の平均で記載ください。）
【挙証資料】　口座履歴　等</t>
    <rPh sb="0" eb="2">
      <t>シオク</t>
    </rPh>
    <rPh sb="3" eb="4">
      <t>トウ</t>
    </rPh>
    <rPh sb="4" eb="6">
      <t>ジョウキ</t>
    </rPh>
    <rPh sb="7" eb="8">
      <t>ゾク</t>
    </rPh>
    <rPh sb="14" eb="16">
      <t>コウケン</t>
    </rPh>
    <rPh sb="16" eb="18">
      <t>ホウシュウ</t>
    </rPh>
    <rPh sb="18" eb="20">
      <t>フヨ</t>
    </rPh>
    <rPh sb="20" eb="22">
      <t>シンパン</t>
    </rPh>
    <rPh sb="22" eb="23">
      <t>モウ</t>
    </rPh>
    <rPh sb="24" eb="25">
      <t>デ</t>
    </rPh>
    <rPh sb="25" eb="26">
      <t>ツキ</t>
    </rPh>
    <rPh sb="27" eb="29">
      <t>ゼンゲツ</t>
    </rPh>
    <rPh sb="30" eb="31">
      <t>フク</t>
    </rPh>
    <rPh sb="32" eb="33">
      <t>ゼン</t>
    </rPh>
    <rPh sb="35" eb="36">
      <t>ゲツ</t>
    </rPh>
    <rPh sb="37" eb="39">
      <t>ヘイキン</t>
    </rPh>
    <rPh sb="40" eb="42">
      <t>キサイ</t>
    </rPh>
    <rPh sb="51" eb="53">
      <t>キョショウ</t>
    </rPh>
    <rPh sb="53" eb="55">
      <t>シリョウ</t>
    </rPh>
    <rPh sb="57" eb="59">
      <t>コウザ</t>
    </rPh>
    <rPh sb="59" eb="61">
      <t>リレキ</t>
    </rPh>
    <rPh sb="62" eb="63">
      <t>トウ</t>
    </rPh>
    <phoneticPr fontId="3"/>
  </si>
  <si>
    <t>介護保険サービス利用料・障害福祉サービスに係る利用料（配食サービスは除く）　　（後見報酬付与審判申し出月の前月を含む前３か月の平均で記載ください。）
【挙証資料】　領収書　（紛失時は口座履歴）</t>
    <rPh sb="0" eb="2">
      <t>カイゴ</t>
    </rPh>
    <rPh sb="2" eb="4">
      <t>ホケン</t>
    </rPh>
    <rPh sb="8" eb="11">
      <t>リヨウリョウ</t>
    </rPh>
    <rPh sb="12" eb="14">
      <t>ショウガイ</t>
    </rPh>
    <rPh sb="14" eb="16">
      <t>フクシ</t>
    </rPh>
    <rPh sb="21" eb="22">
      <t>カカ</t>
    </rPh>
    <rPh sb="23" eb="26">
      <t>リヨウリョウ</t>
    </rPh>
    <rPh sb="27" eb="29">
      <t>ハイショク</t>
    </rPh>
    <rPh sb="34" eb="35">
      <t>ノゾ</t>
    </rPh>
    <rPh sb="40" eb="42">
      <t>コウケン</t>
    </rPh>
    <rPh sb="42" eb="44">
      <t>ホウシュウ</t>
    </rPh>
    <rPh sb="44" eb="46">
      <t>フヨ</t>
    </rPh>
    <rPh sb="46" eb="48">
      <t>シンパン</t>
    </rPh>
    <rPh sb="48" eb="49">
      <t>モウ</t>
    </rPh>
    <rPh sb="50" eb="51">
      <t>デ</t>
    </rPh>
    <rPh sb="51" eb="52">
      <t>ツキ</t>
    </rPh>
    <rPh sb="53" eb="55">
      <t>ゼンゲツ</t>
    </rPh>
    <rPh sb="56" eb="57">
      <t>フク</t>
    </rPh>
    <rPh sb="58" eb="59">
      <t>ゼン</t>
    </rPh>
    <rPh sb="61" eb="62">
      <t>ゲツ</t>
    </rPh>
    <rPh sb="63" eb="65">
      <t>ヘイキン</t>
    </rPh>
    <rPh sb="66" eb="68">
      <t>キサイ</t>
    </rPh>
    <rPh sb="77" eb="79">
      <t>キョショウ</t>
    </rPh>
    <rPh sb="79" eb="81">
      <t>シリョウ</t>
    </rPh>
    <rPh sb="83" eb="86">
      <t>リョウシュウショ</t>
    </rPh>
    <rPh sb="88" eb="90">
      <t>フンシツ</t>
    </rPh>
    <rPh sb="90" eb="91">
      <t>ジ</t>
    </rPh>
    <rPh sb="92" eb="94">
      <t>コウザ</t>
    </rPh>
    <rPh sb="94" eb="96">
      <t>リレキ</t>
    </rPh>
    <phoneticPr fontId="3"/>
  </si>
  <si>
    <t>施設入居者に限る。
（該当施設は要綱の別表1にて確認ください。）
後見報酬付与審判申し出月の前月を含む前３か月の平均で記載ください。
【挙証資料】　領収書　（紛失時は口座履歴）</t>
    <rPh sb="0" eb="2">
      <t>シセツ</t>
    </rPh>
    <rPh sb="2" eb="5">
      <t>ニュウキョシャ</t>
    </rPh>
    <rPh sb="6" eb="7">
      <t>カギ</t>
    </rPh>
    <rPh sb="11" eb="13">
      <t>ガイトウ</t>
    </rPh>
    <rPh sb="13" eb="15">
      <t>シセツ</t>
    </rPh>
    <rPh sb="16" eb="18">
      <t>ヨウコウ</t>
    </rPh>
    <rPh sb="19" eb="21">
      <t>ベッピョウ</t>
    </rPh>
    <rPh sb="24" eb="26">
      <t>カクニン</t>
    </rPh>
    <rPh sb="34" eb="36">
      <t>コウケン</t>
    </rPh>
    <rPh sb="36" eb="38">
      <t>ホウシュウ</t>
    </rPh>
    <rPh sb="38" eb="40">
      <t>フヨ</t>
    </rPh>
    <rPh sb="40" eb="42">
      <t>シンパン</t>
    </rPh>
    <rPh sb="42" eb="43">
      <t>モウ</t>
    </rPh>
    <rPh sb="44" eb="45">
      <t>デ</t>
    </rPh>
    <rPh sb="45" eb="46">
      <t>ツキ</t>
    </rPh>
    <rPh sb="47" eb="49">
      <t>ゼンゲツ</t>
    </rPh>
    <rPh sb="50" eb="51">
      <t>フク</t>
    </rPh>
    <rPh sb="52" eb="53">
      <t>ゼン</t>
    </rPh>
    <rPh sb="55" eb="56">
      <t>ゲツ</t>
    </rPh>
    <rPh sb="57" eb="59">
      <t>ヘイキン</t>
    </rPh>
    <rPh sb="60" eb="62">
      <t>キサイ</t>
    </rPh>
    <rPh sb="70" eb="72">
      <t>キョショウ</t>
    </rPh>
    <rPh sb="72" eb="74">
      <t>シリョウ</t>
    </rPh>
    <rPh sb="76" eb="79">
      <t>リョウシュウショ</t>
    </rPh>
    <rPh sb="81" eb="83">
      <t>フンシツ</t>
    </rPh>
    <rPh sb="83" eb="84">
      <t>ジ</t>
    </rPh>
    <rPh sb="85" eb="87">
      <t>コウザ</t>
    </rPh>
    <rPh sb="87" eb="89">
      <t>リレキ</t>
    </rPh>
    <phoneticPr fontId="3"/>
  </si>
  <si>
    <t>後見報酬付与審判申し出月の前月を含む前３か月の平均で記載ください。
【挙証資料】　領収書　（紛失時は口座履歴）</t>
    <rPh sb="0" eb="2">
      <t>コウケン</t>
    </rPh>
    <rPh sb="2" eb="4">
      <t>ホウシュウ</t>
    </rPh>
    <rPh sb="4" eb="6">
      <t>フヨ</t>
    </rPh>
    <rPh sb="6" eb="8">
      <t>シンパン</t>
    </rPh>
    <rPh sb="8" eb="9">
      <t>モウ</t>
    </rPh>
    <rPh sb="10" eb="11">
      <t>デ</t>
    </rPh>
    <rPh sb="11" eb="12">
      <t>ツキ</t>
    </rPh>
    <rPh sb="13" eb="15">
      <t>ゼンゲツ</t>
    </rPh>
    <rPh sb="16" eb="17">
      <t>フク</t>
    </rPh>
    <rPh sb="18" eb="19">
      <t>ゼン</t>
    </rPh>
    <rPh sb="21" eb="22">
      <t>ゲツ</t>
    </rPh>
    <rPh sb="23" eb="25">
      <t>ヘイキン</t>
    </rPh>
    <rPh sb="26" eb="28">
      <t>キサイ</t>
    </rPh>
    <rPh sb="36" eb="38">
      <t>キョショウ</t>
    </rPh>
    <rPh sb="38" eb="40">
      <t>シリョウ</t>
    </rPh>
    <rPh sb="42" eb="45">
      <t>リョウシュウショ</t>
    </rPh>
    <rPh sb="47" eb="49">
      <t>フンシツ</t>
    </rPh>
    <rPh sb="49" eb="50">
      <t>ジ</t>
    </rPh>
    <rPh sb="51" eb="53">
      <t>コウザ</t>
    </rPh>
    <rPh sb="53" eb="55">
      <t>リレキ</t>
    </rPh>
    <phoneticPr fontId="3"/>
  </si>
  <si>
    <t>備考</t>
    <rPh sb="0" eb="2">
      <t>ビコウ</t>
    </rPh>
    <phoneticPr fontId="3"/>
  </si>
  <si>
    <t>後見報酬付与審判申し出月の前月を含む前３か月の平均で記載ください。
【挙証資料】　領収書</t>
    <phoneticPr fontId="3"/>
  </si>
  <si>
    <t>後見報酬付与審判申し出月の前月を含む前３か月の平均で記載ください。（共益費は含みません）
【挙証資料】　領収書　口座履歴　家賃通帳　等</t>
    <phoneticPr fontId="3"/>
  </si>
  <si>
    <t>後見報酬付与審判申し出月の前月を含む前３か月の平均で記載ください。
【挙証資料】　領収書　口座履歴　地代通帳　等</t>
    <phoneticPr fontId="3"/>
  </si>
  <si>
    <t>後見報酬付与審判申し出月の前月を含む前３か月の平均で記載ください。
【挙証資料】
①健康保険料：健康保険料決定通知書（年金振込額通知書）
②介護保険料：介護保険料決定通知書（年金振込額通知書）
③年金保険料：年金保険料納入通知書（口座履歴・納付書）</t>
    <phoneticPr fontId="3"/>
  </si>
  <si>
    <t>市民税は基準月の属する年度の課税証明書に記載のある市民税額から月額を算出する
固定資産税は基準月の属する年度の固定資産公課証明書に記載のある固定資産税額から月額を算出する
【挙証資料】
市民税：課税証明書（年金振込額通知書）
固定資産税：固定資産公課証明書</t>
    <phoneticPr fontId="3"/>
  </si>
  <si>
    <t>基準</t>
    <rPh sb="0" eb="2">
      <t>キジュン</t>
    </rPh>
    <phoneticPr fontId="3"/>
  </si>
  <si>
    <t>生保区分</t>
    <rPh sb="0" eb="2">
      <t>セイホ</t>
    </rPh>
    <rPh sb="2" eb="4">
      <t>クブン</t>
    </rPh>
    <phoneticPr fontId="3"/>
  </si>
  <si>
    <t>居宅</t>
    <rPh sb="0" eb="2">
      <t>キョタク</t>
    </rPh>
    <phoneticPr fontId="3"/>
  </si>
  <si>
    <t>手帳</t>
    <rPh sb="0" eb="2">
      <t>テチョウ</t>
    </rPh>
    <phoneticPr fontId="3"/>
  </si>
  <si>
    <t>加算</t>
    <rPh sb="0" eb="2">
      <t>カサン</t>
    </rPh>
    <phoneticPr fontId="3"/>
  </si>
  <si>
    <t>月</t>
    <rPh sb="0" eb="1">
      <t>ツキ</t>
    </rPh>
    <phoneticPr fontId="3"/>
  </si>
  <si>
    <t>日</t>
    <rPh sb="0" eb="1">
      <t>ニチ</t>
    </rPh>
    <phoneticPr fontId="3"/>
  </si>
  <si>
    <t>西暦</t>
    <rPh sb="0" eb="2">
      <t>セイレキ</t>
    </rPh>
    <phoneticPr fontId="3"/>
  </si>
  <si>
    <t>高齢者施設類型</t>
    <rPh sb="0" eb="3">
      <t>コウレイシャ</t>
    </rPh>
    <rPh sb="3" eb="5">
      <t>シセツ</t>
    </rPh>
    <rPh sb="5" eb="7">
      <t>ルイケイ</t>
    </rPh>
    <phoneticPr fontId="3"/>
  </si>
  <si>
    <t>養護老人ホーム</t>
    <phoneticPr fontId="12"/>
  </si>
  <si>
    <t>①居宅</t>
    <rPh sb="1" eb="3">
      <t>キョタク</t>
    </rPh>
    <phoneticPr fontId="7"/>
  </si>
  <si>
    <t>居宅</t>
    <rPh sb="0" eb="2">
      <t>キョタク</t>
    </rPh>
    <phoneticPr fontId="8"/>
  </si>
  <si>
    <t>②高齢者入所施設</t>
    <rPh sb="1" eb="3">
      <t>コウレイ</t>
    </rPh>
    <rPh sb="3" eb="4">
      <t>シャ</t>
    </rPh>
    <rPh sb="4" eb="6">
      <t>ニュウショ</t>
    </rPh>
    <rPh sb="6" eb="8">
      <t>シセツ</t>
    </rPh>
    <phoneticPr fontId="7"/>
  </si>
  <si>
    <t>特別養護老人ホーム</t>
    <rPh sb="0" eb="2">
      <t>トクベツ</t>
    </rPh>
    <rPh sb="2" eb="4">
      <t>ヨウゴ</t>
    </rPh>
    <rPh sb="4" eb="6">
      <t>ロウジン</t>
    </rPh>
    <phoneticPr fontId="3"/>
  </si>
  <si>
    <t>基準計上なし</t>
    <rPh sb="0" eb="2">
      <t>キジュン</t>
    </rPh>
    <rPh sb="2" eb="4">
      <t>ケイジョウ</t>
    </rPh>
    <phoneticPr fontId="3"/>
  </si>
  <si>
    <t>高齢施設別生保区分</t>
    <rPh sb="0" eb="2">
      <t>コウレイ</t>
    </rPh>
    <rPh sb="2" eb="4">
      <t>シセツ</t>
    </rPh>
    <rPh sb="4" eb="5">
      <t>ベツ</t>
    </rPh>
    <rPh sb="5" eb="7">
      <t>セイホ</t>
    </rPh>
    <rPh sb="7" eb="9">
      <t>クブン</t>
    </rPh>
    <phoneticPr fontId="3"/>
  </si>
  <si>
    <t>入院＋食費・居住費</t>
    <rPh sb="0" eb="2">
      <t>ニュウイン</t>
    </rPh>
    <rPh sb="3" eb="5">
      <t>ショクヒ</t>
    </rPh>
    <rPh sb="6" eb="9">
      <t>キョジュウヒ</t>
    </rPh>
    <phoneticPr fontId="8"/>
  </si>
  <si>
    <t>※現時点の基準額・収支により簡易判定しています。申請時には改めて要否を判定します。</t>
    <rPh sb="1" eb="4">
      <t>ゲンジテン</t>
    </rPh>
    <rPh sb="5" eb="8">
      <t>キジュンガク</t>
    </rPh>
    <rPh sb="9" eb="11">
      <t>シュウシ</t>
    </rPh>
    <rPh sb="14" eb="16">
      <t>カンイ</t>
    </rPh>
    <rPh sb="16" eb="18">
      <t>ハンテイ</t>
    </rPh>
    <rPh sb="24" eb="27">
      <t>シンセイジ</t>
    </rPh>
    <rPh sb="29" eb="30">
      <t>アラタ</t>
    </rPh>
    <rPh sb="32" eb="34">
      <t>ヨウヒ</t>
    </rPh>
    <rPh sb="35" eb="37">
      <t>ハンテイ</t>
    </rPh>
    <phoneticPr fontId="3"/>
  </si>
  <si>
    <t>※東大阪市成年後見制度利用支援事業の要否判定となります。生活保護制度の要否とは異なります。</t>
    <rPh sb="1" eb="4">
      <t>ヒガシオオサカ</t>
    </rPh>
    <rPh sb="18" eb="20">
      <t>ヨウヒ</t>
    </rPh>
    <rPh sb="20" eb="22">
      <t>ハンテイ</t>
    </rPh>
    <rPh sb="28" eb="32">
      <t>セイカツホゴ</t>
    </rPh>
    <rPh sb="32" eb="34">
      <t>セイド</t>
    </rPh>
    <rPh sb="35" eb="37">
      <t>ヨウヒ</t>
    </rPh>
    <rPh sb="39" eb="40">
      <t>コト</t>
    </rPh>
    <phoneticPr fontId="3"/>
  </si>
  <si>
    <t>⑥精神保健福祉手帳２級</t>
    <rPh sb="1" eb="3">
      <t>セイシン</t>
    </rPh>
    <rPh sb="3" eb="5">
      <t>ホケン</t>
    </rPh>
    <rPh sb="5" eb="9">
      <t>フクシテチョウ</t>
    </rPh>
    <rPh sb="10" eb="11">
      <t>キュウ</t>
    </rPh>
    <phoneticPr fontId="4"/>
  </si>
  <si>
    <t xml:space="preserve">市で参考値を積算してお伝えします。
					</t>
    <rPh sb="0" eb="1">
      <t>シ</t>
    </rPh>
    <rPh sb="2" eb="4">
      <t>サンコウ</t>
    </rPh>
    <rPh sb="4" eb="5">
      <t>チ</t>
    </rPh>
    <rPh sb="6" eb="8">
      <t>セキサン</t>
    </rPh>
    <rPh sb="11" eb="12">
      <t>ツタ</t>
    </rPh>
    <phoneticPr fontId="3"/>
  </si>
  <si>
    <t>入院</t>
    <rPh sb="0" eb="2">
      <t>ニュウイン</t>
    </rPh>
    <phoneticPr fontId="12"/>
  </si>
  <si>
    <t>⑤障害厚生年金３級</t>
  </si>
  <si>
    <t>③身体障害者手帳３級</t>
    <phoneticPr fontId="4"/>
  </si>
  <si>
    <t>※複数の手帳を所持している場合は少ない数字を優先とし、①⇒⑥の順番で一つだけ選択してください。</t>
    <rPh sb="1" eb="3">
      <t>フクスウ</t>
    </rPh>
    <rPh sb="4" eb="6">
      <t>テチョウ</t>
    </rPh>
    <rPh sb="7" eb="9">
      <t>ショジ</t>
    </rPh>
    <rPh sb="13" eb="15">
      <t>バアイ</t>
    </rPh>
    <rPh sb="16" eb="17">
      <t>スク</t>
    </rPh>
    <rPh sb="19" eb="21">
      <t>スウジ</t>
    </rPh>
    <rPh sb="22" eb="24">
      <t>ユウセン</t>
    </rPh>
    <rPh sb="31" eb="33">
      <t>ジュンバン</t>
    </rPh>
    <rPh sb="34" eb="35">
      <t>ヒト</t>
    </rPh>
    <rPh sb="38" eb="40">
      <t>センタク</t>
    </rPh>
    <phoneticPr fontId="3"/>
  </si>
  <si>
    <t>⑦入院（帰来先なし）</t>
    <rPh sb="1" eb="3">
      <t>ニュウイン</t>
    </rPh>
    <rPh sb="4" eb="6">
      <t>キライ</t>
    </rPh>
    <rPh sb="6" eb="7">
      <t>サキ</t>
    </rPh>
    <phoneticPr fontId="12"/>
  </si>
  <si>
    <t>⑧長期入院（④～⑥で6月以上入院）</t>
    <rPh sb="1" eb="5">
      <t>チョウキニュウイン</t>
    </rPh>
    <rPh sb="11" eb="12">
      <t>ガツ</t>
    </rPh>
    <rPh sb="12" eb="14">
      <t>イジョウ</t>
    </rPh>
    <rPh sb="14" eb="16">
      <t>ニュウイン</t>
    </rPh>
    <phoneticPr fontId="12"/>
  </si>
  <si>
    <t>高齢グループホーム（認知症対応型共同生活介護）</t>
    <rPh sb="0" eb="2">
      <t>コウレイ</t>
    </rPh>
    <phoneticPr fontId="3"/>
  </si>
  <si>
    <t>障害グループホーム（共同生活援助事業所）</t>
    <rPh sb="0" eb="2">
      <t>ショウガイ</t>
    </rPh>
    <phoneticPr fontId="3"/>
  </si>
  <si>
    <t>③障害者入所施設</t>
    <rPh sb="1" eb="3">
      <t>ショウガイ</t>
    </rPh>
    <rPh sb="3" eb="4">
      <t>シャ</t>
    </rPh>
    <rPh sb="4" eb="6">
      <t>ニュウショ</t>
    </rPh>
    <rPh sb="6" eb="8">
      <t>シセツ</t>
    </rPh>
    <phoneticPr fontId="7"/>
  </si>
  <si>
    <t>施設類型を選択してください</t>
    <phoneticPr fontId="3"/>
  </si>
  <si>
    <t>※「入院」区分で基準額算定し、食費・居住費（実費分）を足します。</t>
    <rPh sb="2" eb="4">
      <t>ニュウイン</t>
    </rPh>
    <rPh sb="5" eb="7">
      <t>クブン</t>
    </rPh>
    <rPh sb="8" eb="11">
      <t>キジュンガク</t>
    </rPh>
    <rPh sb="11" eb="13">
      <t>サンテイ</t>
    </rPh>
    <rPh sb="15" eb="17">
      <t>ショクヒ</t>
    </rPh>
    <rPh sb="18" eb="20">
      <t>キョジュウ</t>
    </rPh>
    <rPh sb="20" eb="21">
      <t>ヒ</t>
    </rPh>
    <rPh sb="22" eb="24">
      <t>ジッピ</t>
    </rPh>
    <rPh sb="24" eb="25">
      <t>ブン</t>
    </rPh>
    <rPh sb="27" eb="28">
      <t>タ</t>
    </rPh>
    <phoneticPr fontId="3"/>
  </si>
  <si>
    <t>◇施設類型別　報酬給付分類（上限）</t>
    <rPh sb="1" eb="3">
      <t>シセツ</t>
    </rPh>
    <rPh sb="3" eb="5">
      <t>ルイケイ</t>
    </rPh>
    <rPh sb="5" eb="6">
      <t>ベツ</t>
    </rPh>
    <rPh sb="7" eb="9">
      <t>ホウシュウ</t>
    </rPh>
    <rPh sb="9" eb="11">
      <t>キュウフ</t>
    </rPh>
    <rPh sb="11" eb="13">
      <t>ブンルイ</t>
    </rPh>
    <rPh sb="14" eb="16">
      <t>ジョウゲン</t>
    </rPh>
    <phoneticPr fontId="3"/>
  </si>
  <si>
    <t>報酬給付分類（上限）</t>
    <rPh sb="0" eb="2">
      <t>ホウシュウ</t>
    </rPh>
    <rPh sb="2" eb="4">
      <t>キュウフ</t>
    </rPh>
    <rPh sb="4" eb="6">
      <t>ブンルイ</t>
    </rPh>
    <rPh sb="7" eb="9">
      <t>ジョウゲン</t>
    </rPh>
    <phoneticPr fontId="3"/>
  </si>
  <si>
    <t>18,000円</t>
    <rPh sb="2" eb="7">
      <t>000エン</t>
    </rPh>
    <phoneticPr fontId="3"/>
  </si>
  <si>
    <t>28,000円</t>
    <rPh sb="2" eb="7">
      <t>000エン</t>
    </rPh>
    <phoneticPr fontId="3"/>
  </si>
  <si>
    <t>※②就労基礎控除（市にてお伝えします）</t>
    <rPh sb="2" eb="4">
      <t>シュウロウ</t>
    </rPh>
    <rPh sb="4" eb="8">
      <t>キソコウジョ</t>
    </rPh>
    <rPh sb="9" eb="10">
      <t>シ</t>
    </rPh>
    <rPh sb="13" eb="14">
      <t>ツタ</t>
    </rPh>
    <phoneticPr fontId="3"/>
  </si>
  <si>
    <t>介福</t>
    <rPh sb="0" eb="1">
      <t>カイ</t>
    </rPh>
    <rPh sb="1" eb="2">
      <t>フク</t>
    </rPh>
    <phoneticPr fontId="3"/>
  </si>
  <si>
    <t>住宅型有料老人ホーム</t>
    <rPh sb="0" eb="2">
      <t>ジュウタク</t>
    </rPh>
    <rPh sb="2" eb="3">
      <t>ガタ</t>
    </rPh>
    <phoneticPr fontId="3"/>
  </si>
  <si>
    <t>■身体障害者手帳等の取得状況</t>
    <rPh sb="1" eb="3">
      <t>シンタイ</t>
    </rPh>
    <rPh sb="3" eb="5">
      <t>ショウガイ</t>
    </rPh>
    <rPh sb="5" eb="6">
      <t>シャ</t>
    </rPh>
    <rPh sb="6" eb="8">
      <t>テチョウ</t>
    </rPh>
    <rPh sb="8" eb="9">
      <t>ナド</t>
    </rPh>
    <rPh sb="10" eb="12">
      <t>シュトク</t>
    </rPh>
    <rPh sb="12" eb="14">
      <t>ジョウキョウ</t>
    </rPh>
    <phoneticPr fontId="4"/>
  </si>
  <si>
    <t>■障害年金の種別</t>
    <rPh sb="1" eb="3">
      <t>ショウガイ</t>
    </rPh>
    <rPh sb="3" eb="5">
      <t>ネンキン</t>
    </rPh>
    <rPh sb="6" eb="8">
      <t>シュベツ</t>
    </rPh>
    <phoneticPr fontId="4"/>
  </si>
  <si>
    <t>障害年金受給なし</t>
    <rPh sb="0" eb="2">
      <t>ショウガイ</t>
    </rPh>
    <rPh sb="2" eb="4">
      <t>ネンキン</t>
    </rPh>
    <rPh sb="4" eb="6">
      <t>ジュキュウ</t>
    </rPh>
    <phoneticPr fontId="3"/>
  </si>
  <si>
    <t>←『手帳取得なし』を選択してください</t>
    <rPh sb="2" eb="4">
      <t>テチョウ</t>
    </rPh>
    <rPh sb="4" eb="6">
      <t>シュトク</t>
    </rPh>
    <rPh sb="10" eb="12">
      <t>センタク</t>
    </rPh>
    <phoneticPr fontId="3"/>
  </si>
  <si>
    <t>←『障害年金受給なし』を選択してください</t>
    <rPh sb="2" eb="4">
      <t>ショウガイ</t>
    </rPh>
    <rPh sb="4" eb="6">
      <t>ネンキン</t>
    </rPh>
    <rPh sb="6" eb="8">
      <t>ジュキュウ</t>
    </rPh>
    <rPh sb="12" eb="14">
      <t>センタク</t>
    </rPh>
    <phoneticPr fontId="3"/>
  </si>
  <si>
    <t>手帳取得なし</t>
    <rPh sb="0" eb="2">
      <t>テチョウ</t>
    </rPh>
    <rPh sb="2" eb="4">
      <t>シュトク</t>
    </rPh>
    <phoneticPr fontId="4"/>
  </si>
  <si>
    <t>④入院（帰来先：居宅）</t>
    <rPh sb="1" eb="3">
      <t>ニュウイン</t>
    </rPh>
    <rPh sb="4" eb="6">
      <t>キライ</t>
    </rPh>
    <rPh sb="6" eb="7">
      <t>サキ</t>
    </rPh>
    <rPh sb="8" eb="10">
      <t>キョタク</t>
    </rPh>
    <phoneticPr fontId="7"/>
  </si>
  <si>
    <t>➄入院（帰来先：高齢者入所施設）</t>
    <rPh sb="1" eb="3">
      <t>ニュウイン</t>
    </rPh>
    <rPh sb="4" eb="6">
      <t>キライ</t>
    </rPh>
    <rPh sb="6" eb="7">
      <t>サキ</t>
    </rPh>
    <rPh sb="8" eb="11">
      <t>コウレイシャ</t>
    </rPh>
    <rPh sb="11" eb="13">
      <t>ニュウショ</t>
    </rPh>
    <rPh sb="13" eb="15">
      <t>シセツ</t>
    </rPh>
    <phoneticPr fontId="7"/>
  </si>
  <si>
    <t>⑥入院（帰来先：障害者入所施設）</t>
    <rPh sb="1" eb="3">
      <t>ニュウイン</t>
    </rPh>
    <rPh sb="4" eb="6">
      <t>キライ</t>
    </rPh>
    <rPh sb="6" eb="7">
      <t>サキ</t>
    </rPh>
    <rPh sb="8" eb="11">
      <t>ショウガイシャ</t>
    </rPh>
    <rPh sb="11" eb="13">
      <t>ニュウショ</t>
    </rPh>
    <rPh sb="13" eb="15">
      <t>シセツ</t>
    </rPh>
    <phoneticPr fontId="8"/>
  </si>
  <si>
    <r>
      <rPr>
        <sz val="11"/>
        <rFont val="Segoe UI Symbol"/>
        <family val="3"/>
      </rPr>
      <t>■</t>
    </r>
    <r>
      <rPr>
        <sz val="11"/>
        <rFont val="BIZ UDPゴシック"/>
        <family val="3"/>
        <charset val="128"/>
      </rPr>
      <t>　</t>
    </r>
    <r>
      <rPr>
        <sz val="11"/>
        <rFont val="Segoe UI Symbol"/>
        <family val="3"/>
      </rPr>
      <t>②③⑤⑥</t>
    </r>
    <r>
      <rPr>
        <sz val="11"/>
        <rFont val="BIZ UDPゴシック"/>
        <family val="3"/>
        <charset val="128"/>
      </rPr>
      <t>は施設類型を選択</t>
    </r>
    <rPh sb="7" eb="9">
      <t>シセツ</t>
    </rPh>
    <rPh sb="9" eb="11">
      <t>ルイケイ</t>
    </rPh>
    <rPh sb="12" eb="14">
      <t>センタク</t>
    </rPh>
    <phoneticPr fontId="3"/>
  </si>
  <si>
    <t>生活状況ヒアリングシート（境界層該当者確認用）</t>
    <rPh sb="0" eb="2">
      <t>セイカツ</t>
    </rPh>
    <rPh sb="2" eb="4">
      <t>ジョウキョウ</t>
    </rPh>
    <rPh sb="13" eb="16">
      <t>キョウカイソウ</t>
    </rPh>
    <rPh sb="16" eb="18">
      <t>ガイトウ</t>
    </rPh>
    <rPh sb="18" eb="19">
      <t>シャ</t>
    </rPh>
    <rPh sb="19" eb="21">
      <t>カクニン</t>
    </rPh>
    <rPh sb="21" eb="22">
      <t>ヨウ</t>
    </rPh>
    <phoneticPr fontId="4"/>
  </si>
  <si>
    <t>■入力月</t>
    <rPh sb="1" eb="3">
      <t>ニュウリョク</t>
    </rPh>
    <rPh sb="3" eb="4">
      <t>ツキ</t>
    </rPh>
    <phoneticPr fontId="4"/>
  </si>
  <si>
    <t>医療費・薬代</t>
    <rPh sb="0" eb="3">
      <t>イリョウヒ</t>
    </rPh>
    <rPh sb="4" eb="5">
      <t>クスリ</t>
    </rPh>
    <rPh sb="5" eb="6">
      <t>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</si>
</sst>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font>
      <sz val="11"/>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BIZ UDPゴシック"/>
      <family val="3"/>
      <charset val="128"/>
    </font>
    <font>
      <sz val="11"/>
      <color theme="1"/>
      <name val="BIZ UDPゴシック"/>
      <family val="3"/>
      <charset val="128"/>
    </font>
    <font>
      <b/>
      <sz val="9"/>
      <color indexed="81"/>
      <name val="MS P ゴシック"/>
      <family val="3"/>
      <charset val="128"/>
    </font>
    <font>
      <sz val="9"/>
      <color indexed="81"/>
      <name val="MS P ゴシック"/>
      <family val="3"/>
      <charset val="128"/>
    </font>
    <font>
      <b/>
      <sz val="9"/>
      <color theme="1"/>
      <name val="BIZ UDPゴシック"/>
      <family val="3"/>
      <charset val="128"/>
    </font>
    <font>
      <sz val="10.5"/>
      <color theme="1"/>
      <name val="BIZ UDPゴシック"/>
      <family val="3"/>
      <charset val="128"/>
    </font>
    <font>
      <sz val="10.5"/>
      <color theme="1"/>
      <name val="Segoe UI Symbol"/>
      <family val="3"/>
    </font>
    <font>
      <sz val="6"/>
      <name val="游ゴシック"/>
      <family val="2"/>
      <charset val="128"/>
      <scheme val="minor"/>
    </font>
    <font>
      <sz val="10"/>
      <name val="BIZ UDPゴシック"/>
      <family val="3"/>
      <charset val="128"/>
    </font>
    <font>
      <sz val="10"/>
      <color theme="1"/>
      <name val="BIZ UDPゴシック"/>
      <family val="3"/>
      <charset val="128"/>
    </font>
    <font>
      <b/>
      <sz val="16"/>
      <color theme="1"/>
      <name val="BIZ UDPゴシック"/>
      <family val="3"/>
      <charset val="128"/>
    </font>
    <font>
      <sz val="14"/>
      <color theme="1"/>
      <name val="BIZ UDPゴシック"/>
      <family val="3"/>
      <charset val="128"/>
    </font>
    <font>
      <u/>
      <sz val="11"/>
      <color theme="1"/>
      <name val="BIZ UDPゴシック"/>
      <family val="3"/>
      <charset val="128"/>
    </font>
    <font>
      <sz val="11"/>
      <color rgb="FFFF0000"/>
      <name val="BIZ UDPゴシック"/>
      <family val="3"/>
      <charset val="128"/>
    </font>
    <font>
      <sz val="8"/>
      <color rgb="FFFF0000"/>
      <name val="BIZ UDPゴシック"/>
      <family val="3"/>
      <charset val="128"/>
    </font>
    <font>
      <sz val="8"/>
      <color theme="1"/>
      <name val="BIZ UDPゴシック"/>
      <family val="3"/>
      <charset val="128"/>
    </font>
    <font>
      <sz val="9"/>
      <color theme="1"/>
      <name val="BIZ UDPゴシック"/>
      <family val="3"/>
      <charset val="128"/>
    </font>
    <font>
      <sz val="9"/>
      <color rgb="FFFF0000"/>
      <name val="BIZ UDPゴシック"/>
      <family val="3"/>
      <charset val="128"/>
    </font>
    <font>
      <sz val="6"/>
      <color theme="1"/>
      <name val="BIZ UDPゴシック"/>
      <family val="3"/>
      <charset val="128"/>
    </font>
    <font>
      <sz val="12"/>
      <color theme="1"/>
      <name val="BIZ UDPゴシック"/>
      <family val="3"/>
      <charset val="128"/>
    </font>
    <font>
      <b/>
      <sz val="11"/>
      <color theme="1"/>
      <name val="BIZ UDPゴシック"/>
      <family val="3"/>
      <charset val="128"/>
    </font>
    <font>
      <b/>
      <sz val="10.5"/>
      <color theme="1"/>
      <name val="BIZ UDPゴシック"/>
      <family val="3"/>
      <charset val="128"/>
    </font>
    <font>
      <sz val="11"/>
      <name val="Segoe UI Symbol"/>
      <family val="3"/>
    </font>
  </fonts>
  <fills count="10">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302">
    <xf numFmtId="0" fontId="0" fillId="0" borderId="0" xfId="0">
      <alignment vertical="center"/>
    </xf>
    <xf numFmtId="0" fontId="6" fillId="4" borderId="6" xfId="0" applyFont="1" applyFill="1" applyBorder="1" applyAlignment="1">
      <alignment vertical="center"/>
    </xf>
    <xf numFmtId="0" fontId="6" fillId="4" borderId="6" xfId="0" applyFont="1" applyFill="1" applyBorder="1" applyAlignment="1">
      <alignment horizontal="center" vertical="center" wrapText="1"/>
    </xf>
    <xf numFmtId="0" fontId="6" fillId="4" borderId="6" xfId="3" applyFont="1" applyFill="1" applyBorder="1" applyAlignment="1">
      <alignment horizontal="center" vertical="center" wrapText="1"/>
    </xf>
    <xf numFmtId="0" fontId="9" fillId="3" borderId="0" xfId="0" applyFont="1" applyFill="1" applyBorder="1" applyAlignment="1">
      <alignment horizontal="left" vertical="center"/>
    </xf>
    <xf numFmtId="0" fontId="10" fillId="4" borderId="5"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6" fillId="0" borderId="0" xfId="0" applyFont="1">
      <alignment vertical="center"/>
    </xf>
    <xf numFmtId="0" fontId="10" fillId="0" borderId="33" xfId="0" applyFont="1" applyBorder="1" applyAlignment="1">
      <alignment horizontal="justify" vertical="center" wrapText="1"/>
    </xf>
    <xf numFmtId="0" fontId="10" fillId="0" borderId="34" xfId="0" applyFont="1" applyBorder="1" applyAlignment="1">
      <alignment horizontal="right" vertical="center" wrapText="1" indent="1"/>
    </xf>
    <xf numFmtId="0" fontId="10" fillId="0" borderId="0" xfId="0" applyFont="1" applyAlignment="1">
      <alignment horizontal="justify" vertical="center"/>
    </xf>
    <xf numFmtId="0" fontId="6" fillId="0" borderId="0" xfId="0" applyFont="1" applyAlignment="1">
      <alignment horizontal="center" vertical="center"/>
    </xf>
    <xf numFmtId="0" fontId="10" fillId="0" borderId="6" xfId="0" applyFont="1" applyBorder="1" applyAlignment="1">
      <alignment vertical="center" wrapText="1"/>
    </xf>
    <xf numFmtId="0" fontId="6" fillId="0" borderId="6" xfId="0" applyFont="1" applyBorder="1">
      <alignment vertical="center"/>
    </xf>
    <xf numFmtId="0" fontId="5" fillId="4" borderId="6" xfId="0" applyFont="1" applyFill="1" applyBorder="1" applyAlignment="1">
      <alignment vertical="center"/>
    </xf>
    <xf numFmtId="0" fontId="5" fillId="4" borderId="6" xfId="0" applyFont="1" applyFill="1" applyBorder="1" applyAlignment="1">
      <alignment vertical="center" shrinkToFit="1"/>
    </xf>
    <xf numFmtId="0" fontId="5" fillId="0" borderId="6" xfId="0" applyFont="1" applyBorder="1" applyAlignment="1">
      <alignment vertical="center" shrinkToFit="1"/>
    </xf>
    <xf numFmtId="0" fontId="6" fillId="0" borderId="6" xfId="0" applyFont="1" applyBorder="1" applyAlignment="1">
      <alignment vertical="center" shrinkToFit="1"/>
    </xf>
    <xf numFmtId="0" fontId="5" fillId="0" borderId="6" xfId="0" applyFont="1" applyBorder="1" applyAlignment="1">
      <alignment vertical="center"/>
    </xf>
    <xf numFmtId="0" fontId="13" fillId="4" borderId="6" xfId="0" applyFont="1" applyFill="1" applyBorder="1" applyAlignment="1">
      <alignment vertical="center"/>
    </xf>
    <xf numFmtId="0" fontId="13" fillId="4" borderId="6" xfId="0" applyFont="1" applyFill="1" applyBorder="1" applyAlignment="1">
      <alignment vertical="center" shrinkToFit="1"/>
    </xf>
    <xf numFmtId="0" fontId="13" fillId="0" borderId="6" xfId="0" applyFont="1" applyBorder="1" applyAlignment="1">
      <alignment vertical="center" shrinkToFit="1"/>
    </xf>
    <xf numFmtId="0" fontId="14" fillId="0" borderId="6" xfId="0" applyFont="1" applyBorder="1" applyAlignment="1">
      <alignment vertical="center" shrinkToFit="1"/>
    </xf>
    <xf numFmtId="0" fontId="14" fillId="0" borderId="6" xfId="0" applyFont="1" applyBorder="1" applyAlignment="1">
      <alignment vertical="center"/>
    </xf>
    <xf numFmtId="0" fontId="10" fillId="0" borderId="39" xfId="0" applyFont="1" applyBorder="1" applyAlignment="1">
      <alignment vertical="center" wrapText="1"/>
    </xf>
    <xf numFmtId="0" fontId="6" fillId="4" borderId="12" xfId="0" applyFont="1" applyFill="1" applyBorder="1" applyAlignment="1">
      <alignment vertical="center"/>
    </xf>
    <xf numFmtId="0" fontId="10" fillId="0" borderId="0" xfId="0" applyFont="1" applyBorder="1" applyAlignment="1">
      <alignment vertical="center" wrapText="1"/>
    </xf>
    <xf numFmtId="0" fontId="5" fillId="4" borderId="9" xfId="0" applyFont="1" applyFill="1" applyBorder="1" applyAlignment="1">
      <alignment vertical="center"/>
    </xf>
    <xf numFmtId="0" fontId="5" fillId="4" borderId="9" xfId="0" applyFont="1" applyFill="1" applyBorder="1" applyAlignment="1">
      <alignment vertical="center" shrinkToFit="1"/>
    </xf>
    <xf numFmtId="0" fontId="6" fillId="0" borderId="9" xfId="0" applyFont="1" applyBorder="1">
      <alignment vertical="center"/>
    </xf>
    <xf numFmtId="0" fontId="10" fillId="0" borderId="9" xfId="0" applyFont="1" applyBorder="1" applyAlignment="1">
      <alignment vertical="center" wrapText="1"/>
    </xf>
    <xf numFmtId="0" fontId="13" fillId="4" borderId="0" xfId="0" applyFont="1" applyFill="1" applyBorder="1" applyAlignment="1">
      <alignment vertical="center" shrinkToFit="1"/>
    </xf>
    <xf numFmtId="0" fontId="13" fillId="0" borderId="0" xfId="0" applyFont="1" applyBorder="1" applyAlignment="1">
      <alignment vertical="center" shrinkToFit="1"/>
    </xf>
    <xf numFmtId="0" fontId="14" fillId="0" borderId="0" xfId="0" applyFont="1" applyBorder="1" applyAlignment="1">
      <alignment vertical="center" shrinkToFit="1"/>
    </xf>
    <xf numFmtId="0" fontId="10" fillId="0" borderId="38" xfId="0" applyFont="1" applyBorder="1" applyAlignment="1">
      <alignment vertical="center" wrapText="1"/>
    </xf>
    <xf numFmtId="0" fontId="10" fillId="0" borderId="15" xfId="0" applyFont="1" applyBorder="1" applyAlignment="1">
      <alignment vertical="center" wrapText="1"/>
    </xf>
    <xf numFmtId="0" fontId="10" fillId="0" borderId="24" xfId="0" applyFont="1" applyBorder="1" applyAlignment="1">
      <alignment vertical="center" wrapText="1"/>
    </xf>
    <xf numFmtId="0" fontId="10" fillId="7" borderId="6" xfId="0" applyFont="1" applyFill="1" applyBorder="1" applyAlignment="1">
      <alignment vertical="center" wrapText="1"/>
    </xf>
    <xf numFmtId="0" fontId="10" fillId="4" borderId="2" xfId="0" applyFont="1" applyFill="1" applyBorder="1" applyAlignment="1">
      <alignment horizontal="center" vertical="center" wrapText="1"/>
    </xf>
    <xf numFmtId="0" fontId="10" fillId="0" borderId="40" xfId="0" applyFont="1" applyBorder="1" applyAlignment="1">
      <alignment horizontal="center" vertical="center" wrapText="1"/>
    </xf>
    <xf numFmtId="0" fontId="6" fillId="4" borderId="5" xfId="0" applyFont="1" applyFill="1" applyBorder="1">
      <alignment vertical="center"/>
    </xf>
    <xf numFmtId="0" fontId="6" fillId="4" borderId="35" xfId="0" applyFont="1" applyFill="1" applyBorder="1">
      <alignment vertical="center"/>
    </xf>
    <xf numFmtId="0" fontId="6" fillId="0" borderId="5" xfId="0" applyFont="1" applyBorder="1" applyAlignment="1">
      <alignment horizontal="center" vertical="center"/>
    </xf>
    <xf numFmtId="0" fontId="10" fillId="3" borderId="36" xfId="0" applyFont="1" applyFill="1" applyBorder="1" applyAlignment="1">
      <alignment vertical="center" wrapText="1"/>
    </xf>
    <xf numFmtId="0" fontId="10" fillId="3" borderId="37" xfId="0" applyFont="1" applyFill="1" applyBorder="1" applyAlignment="1">
      <alignment vertical="center" wrapText="1"/>
    </xf>
    <xf numFmtId="0" fontId="10" fillId="3" borderId="38" xfId="0" applyFont="1" applyFill="1" applyBorder="1" applyAlignment="1">
      <alignment vertical="center" wrapText="1"/>
    </xf>
    <xf numFmtId="0" fontId="10" fillId="3" borderId="8" xfId="0" applyFont="1" applyFill="1" applyBorder="1" applyAlignment="1">
      <alignment vertical="center" wrapText="1"/>
    </xf>
    <xf numFmtId="0" fontId="5" fillId="3" borderId="0" xfId="0" applyFont="1" applyFill="1" applyAlignment="1">
      <alignment horizontal="left" vertical="center" wrapText="1" shrinkToFit="1"/>
    </xf>
    <xf numFmtId="0" fontId="6" fillId="3" borderId="0" xfId="0" applyFont="1" applyFill="1" applyAlignment="1"/>
    <xf numFmtId="0" fontId="6" fillId="0" borderId="0" xfId="0" applyFont="1" applyAlignment="1"/>
    <xf numFmtId="0" fontId="6" fillId="0" borderId="0" xfId="0" applyFont="1" applyAlignment="1">
      <alignment horizontal="center"/>
    </xf>
    <xf numFmtId="0" fontId="16" fillId="3" borderId="0" xfId="0" applyFont="1" applyFill="1" applyAlignment="1">
      <alignment horizontal="left"/>
    </xf>
    <xf numFmtId="0" fontId="5" fillId="0" borderId="0" xfId="0" applyFont="1" applyAlignment="1">
      <alignment horizontal="center" vertical="center" shrinkToFit="1"/>
    </xf>
    <xf numFmtId="0" fontId="6" fillId="7" borderId="6" xfId="0" applyFont="1" applyFill="1" applyBorder="1" applyAlignment="1"/>
    <xf numFmtId="0" fontId="6" fillId="4" borderId="0" xfId="0" applyFont="1" applyFill="1" applyBorder="1" applyAlignment="1"/>
    <xf numFmtId="0" fontId="6" fillId="0" borderId="6" xfId="0" applyFont="1" applyBorder="1" applyAlignment="1"/>
    <xf numFmtId="0" fontId="6" fillId="0" borderId="10" xfId="0" applyFont="1" applyBorder="1" applyAlignment="1">
      <alignment horizontal="center"/>
    </xf>
    <xf numFmtId="0" fontId="6" fillId="0" borderId="12" xfId="0" applyFont="1" applyBorder="1" applyAlignment="1"/>
    <xf numFmtId="0" fontId="6" fillId="0" borderId="0" xfId="0" applyFont="1" applyAlignment="1">
      <alignment vertical="center" shrinkToFit="1"/>
    </xf>
    <xf numFmtId="0" fontId="6" fillId="0" borderId="0" xfId="0" applyFont="1" applyAlignment="1">
      <alignment horizontal="center" vertical="center" shrinkToFit="1"/>
    </xf>
    <xf numFmtId="0" fontId="6" fillId="9" borderId="6" xfId="0" applyFont="1" applyFill="1" applyBorder="1" applyAlignment="1" applyProtection="1">
      <alignment vertical="center" wrapText="1" shrinkToFit="1"/>
      <protection locked="0"/>
    </xf>
    <xf numFmtId="0" fontId="6" fillId="3" borderId="6" xfId="0" applyFont="1" applyFill="1" applyBorder="1" applyAlignment="1">
      <alignment horizontal="center" vertical="center" shrinkToFit="1"/>
    </xf>
    <xf numFmtId="0" fontId="6" fillId="9" borderId="6" xfId="0" applyFont="1" applyFill="1" applyBorder="1" applyAlignment="1" applyProtection="1">
      <alignment horizontal="center" vertical="center" wrapText="1" shrinkToFit="1"/>
      <protection locked="0"/>
    </xf>
    <xf numFmtId="0" fontId="6" fillId="3" borderId="6" xfId="0" applyFont="1" applyFill="1" applyBorder="1" applyAlignment="1">
      <alignment vertical="center" wrapText="1" shrinkToFit="1"/>
    </xf>
    <xf numFmtId="0" fontId="6" fillId="0" borderId="10"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6" xfId="0" applyFont="1" applyBorder="1" applyAlignment="1">
      <alignment horizontal="center" vertical="center" shrinkToFit="1"/>
    </xf>
    <xf numFmtId="14" fontId="6" fillId="0" borderId="0" xfId="0" applyNumberFormat="1" applyFont="1" applyAlignment="1">
      <alignment horizontal="center"/>
    </xf>
    <xf numFmtId="0" fontId="6" fillId="3" borderId="0" xfId="0" applyFont="1" applyFill="1" applyAlignment="1">
      <alignment horizontal="left" vertical="center"/>
    </xf>
    <xf numFmtId="0" fontId="6" fillId="3" borderId="0" xfId="0" applyFont="1" applyFill="1" applyAlignment="1">
      <alignment horizontal="center" vertical="center"/>
    </xf>
    <xf numFmtId="0" fontId="17" fillId="3" borderId="0" xfId="0" applyFont="1" applyFill="1" applyBorder="1" applyAlignment="1">
      <alignment vertical="center"/>
    </xf>
    <xf numFmtId="0" fontId="6" fillId="0" borderId="0" xfId="0" applyFont="1" applyBorder="1" applyAlignment="1">
      <alignment horizontal="center"/>
    </xf>
    <xf numFmtId="0" fontId="5" fillId="3" borderId="0" xfId="0" applyFont="1" applyFill="1" applyBorder="1" applyAlignment="1">
      <alignment vertical="center"/>
    </xf>
    <xf numFmtId="0" fontId="5" fillId="9" borderId="5" xfId="0" applyFont="1" applyFill="1" applyBorder="1" applyAlignment="1" applyProtection="1">
      <alignment horizontal="center" vertical="center"/>
      <protection locked="0"/>
    </xf>
    <xf numFmtId="0" fontId="6" fillId="3" borderId="0" xfId="0" applyFont="1" applyFill="1" applyAlignment="1">
      <alignment vertical="center" wrapText="1" shrinkToFit="1"/>
    </xf>
    <xf numFmtId="0" fontId="6" fillId="9" borderId="5" xfId="0" applyFont="1" applyFill="1" applyBorder="1" applyAlignment="1" applyProtection="1">
      <alignment horizontal="center" vertical="center" wrapText="1" shrinkToFit="1"/>
      <protection locked="0"/>
    </xf>
    <xf numFmtId="0" fontId="6" fillId="9" borderId="5" xfId="0" applyFont="1" applyFill="1" applyBorder="1" applyAlignment="1" applyProtection="1">
      <alignment horizontal="center" vertical="center" shrinkToFit="1"/>
      <protection locked="0"/>
    </xf>
    <xf numFmtId="0" fontId="6" fillId="3" borderId="0" xfId="0" applyFont="1" applyFill="1" applyAlignment="1">
      <alignment horizontal="center" vertical="center" shrinkToFit="1"/>
    </xf>
    <xf numFmtId="0" fontId="6" fillId="0" borderId="0" xfId="0" applyFont="1" applyBorder="1" applyAlignment="1">
      <alignment horizontal="center" vertical="center"/>
    </xf>
    <xf numFmtId="0" fontId="5" fillId="3" borderId="0" xfId="0" applyFont="1" applyFill="1" applyBorder="1" applyAlignment="1">
      <alignment horizontal="left" vertical="center"/>
    </xf>
    <xf numFmtId="0" fontId="6" fillId="3" borderId="0" xfId="0" applyFont="1" applyFill="1" applyBorder="1" applyAlignment="1">
      <alignment vertical="center" wrapText="1" shrinkToFit="1"/>
    </xf>
    <xf numFmtId="0" fontId="6" fillId="3" borderId="0" xfId="0" applyFont="1" applyFill="1" applyBorder="1" applyAlignment="1">
      <alignment horizontal="center" vertical="center" shrinkToFit="1"/>
    </xf>
    <xf numFmtId="14" fontId="5" fillId="0" borderId="0" xfId="0" applyNumberFormat="1" applyFont="1" applyBorder="1" applyAlignment="1">
      <alignment horizontal="center" vertical="center" shrinkToFit="1"/>
    </xf>
    <xf numFmtId="0" fontId="5" fillId="3" borderId="0" xfId="0" applyFont="1" applyFill="1" applyAlignment="1">
      <alignment vertical="center" wrapText="1" shrinkToFit="1"/>
    </xf>
    <xf numFmtId="0" fontId="5" fillId="3" borderId="0" xfId="0" applyFont="1" applyFill="1" applyBorder="1" applyAlignment="1">
      <alignment vertical="center" wrapText="1" shrinkToFit="1"/>
    </xf>
    <xf numFmtId="0" fontId="5" fillId="0" borderId="0" xfId="0" applyFont="1" applyAlignment="1">
      <alignment vertical="center" shrinkToFit="1"/>
    </xf>
    <xf numFmtId="0" fontId="6" fillId="7" borderId="0" xfId="0" applyFont="1" applyFill="1" applyAlignment="1">
      <alignment horizontal="left" vertical="center"/>
    </xf>
    <xf numFmtId="0" fontId="6" fillId="0" borderId="0" xfId="0" applyFont="1" applyAlignment="1">
      <alignment horizontal="left" vertical="center"/>
    </xf>
    <xf numFmtId="0" fontId="6" fillId="0" borderId="6" xfId="0" applyFont="1" applyBorder="1" applyAlignment="1">
      <alignment horizontal="center" vertical="center" shrinkToFit="1"/>
    </xf>
    <xf numFmtId="0" fontId="6" fillId="5" borderId="1" xfId="0" applyFont="1" applyFill="1" applyBorder="1" applyAlignment="1">
      <alignment vertical="center" shrinkToFit="1"/>
    </xf>
    <xf numFmtId="0" fontId="18" fillId="7" borderId="5" xfId="0" applyFont="1" applyFill="1" applyBorder="1" applyAlignment="1">
      <alignment vertical="center" shrinkToFit="1"/>
    </xf>
    <xf numFmtId="0" fontId="6" fillId="7" borderId="5" xfId="0" applyFont="1" applyFill="1" applyBorder="1" applyAlignment="1">
      <alignment vertical="center" shrinkToFit="1"/>
    </xf>
    <xf numFmtId="0" fontId="6" fillId="0" borderId="0" xfId="0" applyFont="1" applyAlignment="1">
      <alignment vertical="center" wrapText="1" shrinkToFit="1"/>
    </xf>
    <xf numFmtId="0" fontId="6" fillId="0" borderId="0" xfId="0" applyFont="1" applyBorder="1" applyAlignment="1">
      <alignment vertical="center" shrinkToFit="1"/>
    </xf>
    <xf numFmtId="0" fontId="6" fillId="3" borderId="0" xfId="0" applyFont="1" applyFill="1" applyAlignment="1">
      <alignment vertical="center" shrinkToFit="1"/>
    </xf>
    <xf numFmtId="0" fontId="6" fillId="0" borderId="9" xfId="0" applyFont="1" applyBorder="1" applyAlignment="1">
      <alignment vertical="center" shrinkToFit="1"/>
    </xf>
    <xf numFmtId="0" fontId="6" fillId="3" borderId="0" xfId="0" applyFont="1" applyFill="1" applyBorder="1" applyAlignment="1">
      <alignment horizontal="left" vertical="center" shrinkToFit="1"/>
    </xf>
    <xf numFmtId="0" fontId="16" fillId="3" borderId="0" xfId="0" applyFont="1" applyFill="1" applyAlignment="1">
      <alignment horizontal="center" vertical="center" shrinkToFit="1"/>
    </xf>
    <xf numFmtId="0" fontId="6" fillId="2" borderId="5" xfId="0" applyFont="1" applyFill="1" applyBorder="1" applyAlignment="1">
      <alignment horizontal="center" vertical="center" shrinkToFit="1"/>
    </xf>
    <xf numFmtId="0" fontId="6"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16" fillId="3" borderId="0" xfId="0" applyFont="1" applyFill="1" applyAlignment="1">
      <alignment horizontal="left" vertical="top" shrinkToFit="1"/>
    </xf>
    <xf numFmtId="0" fontId="6" fillId="3" borderId="0" xfId="0" applyFont="1" applyFill="1" applyBorder="1" applyAlignment="1">
      <alignment vertical="center" shrinkToFit="1"/>
    </xf>
    <xf numFmtId="0" fontId="6" fillId="3" borderId="0" xfId="0" applyFont="1" applyFill="1" applyAlignment="1" applyProtection="1">
      <alignment vertical="center" wrapText="1" shrinkToFit="1"/>
      <protection locked="0"/>
    </xf>
    <xf numFmtId="0" fontId="6" fillId="3" borderId="0" xfId="0" applyFont="1" applyFill="1" applyBorder="1" applyAlignment="1">
      <alignment horizontal="center" vertical="center" wrapText="1" shrinkToFit="1"/>
    </xf>
    <xf numFmtId="0" fontId="6" fillId="0" borderId="0" xfId="0" applyFont="1" applyBorder="1" applyAlignment="1">
      <alignment vertical="center"/>
    </xf>
    <xf numFmtId="0" fontId="6" fillId="4" borderId="6" xfId="0" applyFont="1" applyFill="1" applyBorder="1" applyAlignment="1">
      <alignment horizontal="left" vertical="center" wrapText="1" shrinkToFit="1"/>
    </xf>
    <xf numFmtId="0" fontId="6" fillId="0" borderId="6" xfId="0" applyFont="1" applyBorder="1" applyAlignment="1">
      <alignment horizontal="center" vertical="center"/>
    </xf>
    <xf numFmtId="0" fontId="6" fillId="4" borderId="6" xfId="0" applyFont="1" applyFill="1" applyBorder="1" applyAlignment="1">
      <alignment horizontal="center" vertical="center" wrapText="1" shrinkToFit="1"/>
    </xf>
    <xf numFmtId="0" fontId="6" fillId="4" borderId="6" xfId="0" applyFont="1" applyFill="1" applyBorder="1" applyAlignment="1">
      <alignment vertical="center" wrapText="1" shrinkToFit="1"/>
    </xf>
    <xf numFmtId="56" fontId="6" fillId="3" borderId="6" xfId="0" applyNumberFormat="1" applyFont="1" applyFill="1" applyBorder="1" applyAlignment="1">
      <alignment horizontal="center" vertical="center" wrapText="1" shrinkToFit="1"/>
    </xf>
    <xf numFmtId="0" fontId="6" fillId="3" borderId="6" xfId="0" applyFont="1" applyFill="1" applyBorder="1" applyAlignment="1">
      <alignment horizontal="center" vertical="center" wrapText="1" shrinkToFit="1"/>
    </xf>
    <xf numFmtId="0" fontId="20" fillId="0" borderId="0" xfId="0" applyFont="1" applyAlignment="1"/>
    <xf numFmtId="0" fontId="6" fillId="3" borderId="7" xfId="0" applyFont="1" applyFill="1" applyBorder="1" applyAlignment="1">
      <alignment vertical="top" wrapText="1" shrinkToFit="1"/>
    </xf>
    <xf numFmtId="0" fontId="21" fillId="3" borderId="0" xfId="0" applyFont="1" applyFill="1" applyBorder="1" applyAlignment="1">
      <alignment vertical="top" wrapText="1" shrinkToFit="1"/>
    </xf>
    <xf numFmtId="56" fontId="6" fillId="3" borderId="0" xfId="0" applyNumberFormat="1" applyFont="1" applyFill="1" applyBorder="1" applyAlignment="1">
      <alignment horizontal="center" vertical="center" wrapText="1" shrinkToFit="1"/>
    </xf>
    <xf numFmtId="0" fontId="6" fillId="0" borderId="0" xfId="0" applyFont="1" applyBorder="1">
      <alignment vertical="center"/>
    </xf>
    <xf numFmtId="0" fontId="24" fillId="3" borderId="0" xfId="0" applyFont="1" applyFill="1">
      <alignment vertical="center"/>
    </xf>
    <xf numFmtId="0" fontId="6" fillId="0" borderId="0" xfId="0" applyFont="1" applyBorder="1" applyAlignment="1"/>
    <xf numFmtId="0" fontId="24" fillId="3" borderId="0" xfId="0" applyFont="1" applyFill="1" applyBorder="1" applyAlignment="1">
      <alignment horizontal="center" vertical="center"/>
    </xf>
    <xf numFmtId="0" fontId="25" fillId="3" borderId="0" xfId="0" applyFont="1" applyFill="1" applyBorder="1" applyAlignment="1">
      <alignment horizontal="left"/>
    </xf>
    <xf numFmtId="0" fontId="16" fillId="3" borderId="0" xfId="0" applyFont="1" applyFill="1" applyAlignment="1">
      <alignment horizontal="left" vertical="center" wrapText="1" shrinkToFit="1"/>
    </xf>
    <xf numFmtId="0" fontId="16" fillId="3" borderId="0" xfId="0" applyFont="1" applyFill="1" applyAlignment="1">
      <alignment vertical="center" wrapText="1" shrinkToFit="1"/>
    </xf>
    <xf numFmtId="0" fontId="6" fillId="6" borderId="6" xfId="0" applyFont="1" applyFill="1" applyBorder="1" applyAlignment="1">
      <alignment horizontal="center" vertical="center"/>
    </xf>
    <xf numFmtId="0" fontId="6" fillId="0" borderId="14" xfId="0" applyFont="1" applyBorder="1" applyAlignment="1">
      <alignment horizontal="center" vertical="center"/>
    </xf>
    <xf numFmtId="0" fontId="6" fillId="0" borderId="18" xfId="0" applyFont="1" applyBorder="1" applyAlignment="1">
      <alignment horizontal="center" vertical="center"/>
    </xf>
    <xf numFmtId="0" fontId="6" fillId="0" borderId="27" xfId="0" applyFont="1" applyBorder="1" applyAlignment="1">
      <alignment horizontal="center" vertical="center"/>
    </xf>
    <xf numFmtId="0" fontId="5" fillId="3" borderId="0" xfId="0" applyFont="1" applyFill="1" applyBorder="1" applyAlignment="1">
      <alignment horizontal="center" vertical="center" shrinkToFit="1"/>
    </xf>
    <xf numFmtId="0" fontId="25" fillId="0" borderId="0" xfId="0" applyFont="1" applyBorder="1" applyAlignment="1">
      <alignment horizontal="left"/>
    </xf>
    <xf numFmtId="0" fontId="6" fillId="4" borderId="6" xfId="2" applyFont="1" applyFill="1" applyBorder="1">
      <alignment vertical="center"/>
    </xf>
    <xf numFmtId="0" fontId="14" fillId="0" borderId="15" xfId="0" applyFont="1" applyBorder="1" applyAlignment="1">
      <alignment vertical="center"/>
    </xf>
    <xf numFmtId="0" fontId="10" fillId="0" borderId="18" xfId="0" applyFont="1" applyBorder="1" applyAlignment="1">
      <alignment vertical="center"/>
    </xf>
    <xf numFmtId="0" fontId="14" fillId="0" borderId="18" xfId="0" applyFont="1" applyBorder="1" applyAlignment="1">
      <alignment vertical="center"/>
    </xf>
    <xf numFmtId="0" fontId="6" fillId="0" borderId="25" xfId="0" applyFont="1" applyBorder="1" applyAlignment="1">
      <alignment horizontal="center" vertical="center"/>
    </xf>
    <xf numFmtId="0" fontId="14" fillId="0" borderId="27" xfId="0" applyFont="1" applyBorder="1" applyAlignment="1">
      <alignment vertical="center" wrapText="1"/>
    </xf>
    <xf numFmtId="0" fontId="6" fillId="0" borderId="21" xfId="0" applyFont="1" applyBorder="1" applyAlignment="1">
      <alignment horizontal="center" vertical="center" shrinkToFit="1"/>
    </xf>
    <xf numFmtId="0" fontId="6" fillId="0" borderId="24" xfId="0" applyFont="1" applyBorder="1" applyAlignment="1">
      <alignment vertical="center"/>
    </xf>
    <xf numFmtId="0" fontId="6" fillId="0" borderId="14" xfId="0" applyFont="1" applyBorder="1" applyAlignment="1">
      <alignment horizontal="center" vertical="center" shrinkToFit="1"/>
    </xf>
    <xf numFmtId="0" fontId="6" fillId="0" borderId="15" xfId="0" applyFont="1" applyBorder="1" applyAlignment="1">
      <alignment vertical="center"/>
    </xf>
    <xf numFmtId="0" fontId="6" fillId="0" borderId="18" xfId="0" applyFont="1" applyBorder="1" applyAlignment="1">
      <alignment horizontal="center" vertical="center" shrinkToFit="1"/>
    </xf>
    <xf numFmtId="0" fontId="6" fillId="0" borderId="18" xfId="0" applyFont="1" applyBorder="1" applyAlignment="1">
      <alignment vertical="center"/>
    </xf>
    <xf numFmtId="0" fontId="6" fillId="0" borderId="26"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1" xfId="0" applyFont="1" applyBorder="1" applyAlignment="1">
      <alignment vertical="center"/>
    </xf>
    <xf numFmtId="0" fontId="6" fillId="0" borderId="27" xfId="0" applyFont="1" applyBorder="1" applyAlignment="1">
      <alignment horizontal="center" vertical="center" shrinkToFit="1"/>
    </xf>
    <xf numFmtId="0" fontId="6" fillId="0" borderId="27" xfId="0" applyFont="1" applyBorder="1" applyAlignment="1">
      <alignment vertical="center"/>
    </xf>
    <xf numFmtId="0" fontId="10" fillId="0" borderId="0" xfId="0" applyFont="1" applyAlignment="1"/>
    <xf numFmtId="0" fontId="10" fillId="3" borderId="0" xfId="0" applyFont="1" applyFill="1" applyBorder="1" applyAlignment="1"/>
    <xf numFmtId="0" fontId="6" fillId="3" borderId="0" xfId="0" applyFont="1" applyFill="1" applyBorder="1" applyAlignment="1"/>
    <xf numFmtId="0" fontId="24" fillId="4" borderId="6" xfId="2" applyFont="1" applyFill="1" applyBorder="1" applyAlignment="1">
      <alignment vertical="top" wrapText="1"/>
    </xf>
    <xf numFmtId="0" fontId="24" fillId="3" borderId="0" xfId="0" applyFont="1" applyFill="1" applyBorder="1">
      <alignment vertical="center"/>
    </xf>
    <xf numFmtId="0" fontId="15" fillId="3" borderId="0" xfId="0" applyFont="1" applyFill="1" applyAlignment="1">
      <alignment vertical="top"/>
    </xf>
    <xf numFmtId="0" fontId="25" fillId="6" borderId="22" xfId="0" applyFont="1" applyFill="1" applyBorder="1" applyAlignment="1">
      <alignment horizontal="center" vertical="center"/>
    </xf>
    <xf numFmtId="0" fontId="25" fillId="6" borderId="28" xfId="0" applyFont="1" applyFill="1" applyBorder="1" applyAlignment="1">
      <alignment horizontal="center" vertical="center"/>
    </xf>
    <xf numFmtId="0" fontId="25" fillId="6" borderId="23" xfId="0" applyFont="1" applyFill="1" applyBorder="1" applyAlignment="1">
      <alignment horizontal="center" vertical="center"/>
    </xf>
    <xf numFmtId="0" fontId="21" fillId="8" borderId="13" xfId="0" applyFont="1" applyFill="1" applyBorder="1" applyAlignment="1">
      <alignment horizontal="left" vertical="center" shrinkToFit="1"/>
    </xf>
    <xf numFmtId="0" fontId="21" fillId="8" borderId="0" xfId="0" applyFont="1" applyFill="1" applyBorder="1" applyAlignment="1">
      <alignment horizontal="left" vertical="center" shrinkToFit="1"/>
    </xf>
    <xf numFmtId="0" fontId="6" fillId="8" borderId="13" xfId="0" applyFont="1" applyFill="1" applyBorder="1" applyAlignment="1">
      <alignment horizontal="left" vertical="center" shrinkToFit="1"/>
    </xf>
    <xf numFmtId="0" fontId="6" fillId="8" borderId="0" xfId="0" applyFont="1" applyFill="1" applyBorder="1" applyAlignment="1">
      <alignment horizontal="left" vertical="center" shrinkToFit="1"/>
    </xf>
    <xf numFmtId="0" fontId="22" fillId="3" borderId="0" xfId="0" applyFont="1" applyFill="1" applyBorder="1" applyAlignment="1">
      <alignment horizontal="left" vertical="top" wrapText="1" shrinkToFit="1"/>
    </xf>
    <xf numFmtId="0" fontId="6" fillId="9" borderId="1" xfId="0" applyFont="1" applyFill="1" applyBorder="1" applyAlignment="1" applyProtection="1">
      <alignment horizontal="center" vertical="center" shrinkToFit="1"/>
      <protection locked="0"/>
    </xf>
    <xf numFmtId="0" fontId="6" fillId="9" borderId="2" xfId="0" applyFont="1" applyFill="1" applyBorder="1" applyAlignment="1" applyProtection="1">
      <alignment horizontal="center" vertical="center" shrinkToFit="1"/>
      <protection locked="0"/>
    </xf>
    <xf numFmtId="0" fontId="6" fillId="9" borderId="3" xfId="0" applyFont="1" applyFill="1" applyBorder="1" applyAlignment="1" applyProtection="1">
      <alignment horizontal="center" vertical="center" shrinkToFit="1"/>
      <protection locked="0"/>
    </xf>
    <xf numFmtId="0" fontId="19" fillId="3" borderId="44" xfId="0" applyFont="1" applyFill="1" applyBorder="1" applyAlignment="1">
      <alignment horizontal="center" vertical="top" shrinkToFit="1"/>
    </xf>
    <xf numFmtId="0" fontId="6" fillId="0" borderId="42"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0" xfId="0" applyFont="1" applyAlignment="1">
      <alignment horizontal="left" wrapText="1"/>
    </xf>
    <xf numFmtId="0" fontId="5" fillId="3" borderId="0" xfId="0" applyFont="1" applyFill="1" applyAlignment="1">
      <alignment horizontal="center" vertical="center" wrapText="1" shrinkToFit="1"/>
    </xf>
    <xf numFmtId="0" fontId="5" fillId="3" borderId="8" xfId="0" applyFont="1" applyFill="1" applyBorder="1" applyAlignment="1">
      <alignment horizontal="center" vertical="center" wrapText="1" shrinkToFit="1"/>
    </xf>
    <xf numFmtId="0" fontId="6" fillId="3" borderId="0" xfId="0" applyFont="1" applyFill="1" applyAlignment="1">
      <alignment horizontal="left" vertical="center" wrapText="1" shrinkToFit="1"/>
    </xf>
    <xf numFmtId="0" fontId="6" fillId="4" borderId="1" xfId="0" applyFont="1" applyFill="1" applyBorder="1" applyAlignment="1" applyProtection="1">
      <alignment horizontal="center" vertical="center" wrapText="1" shrinkToFit="1"/>
    </xf>
    <xf numFmtId="0" fontId="6" fillId="4" borderId="3" xfId="0" applyFont="1" applyFill="1" applyBorder="1" applyAlignment="1" applyProtection="1">
      <alignment horizontal="center" vertical="center" wrapText="1" shrinkToFit="1"/>
    </xf>
    <xf numFmtId="0" fontId="6"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4" borderId="6" xfId="0" applyFont="1" applyFill="1" applyBorder="1" applyAlignment="1">
      <alignment horizontal="center" vertical="center" wrapText="1" shrinkToFit="1"/>
    </xf>
    <xf numFmtId="0" fontId="6" fillId="3" borderId="6" xfId="0" applyFont="1" applyFill="1" applyBorder="1" applyAlignment="1">
      <alignment horizontal="center" vertical="center" wrapText="1" shrinkToFit="1"/>
    </xf>
    <xf numFmtId="0" fontId="6" fillId="9" borderId="1" xfId="0" applyFont="1" applyFill="1" applyBorder="1" applyAlignment="1" applyProtection="1">
      <alignment horizontal="left" vertical="center" shrinkToFit="1"/>
      <protection locked="0"/>
    </xf>
    <xf numFmtId="0" fontId="6" fillId="9" borderId="2" xfId="0" applyFont="1" applyFill="1" applyBorder="1" applyAlignment="1" applyProtection="1">
      <alignment horizontal="left" vertical="center" shrinkToFit="1"/>
      <protection locked="0"/>
    </xf>
    <xf numFmtId="0" fontId="6" fillId="9" borderId="3" xfId="0" applyFont="1" applyFill="1" applyBorder="1" applyAlignment="1" applyProtection="1">
      <alignment horizontal="left" vertical="center" shrinkToFit="1"/>
      <protection locked="0"/>
    </xf>
    <xf numFmtId="0" fontId="20" fillId="3" borderId="0" xfId="0" applyFont="1" applyFill="1" applyAlignment="1">
      <alignment horizontal="left" vertical="top" shrinkToFit="1"/>
    </xf>
    <xf numFmtId="0" fontId="18" fillId="3" borderId="38" xfId="0" applyFont="1" applyFill="1" applyBorder="1" applyAlignment="1">
      <alignment horizontal="center" vertical="center" shrinkToFit="1"/>
    </xf>
    <xf numFmtId="0" fontId="18" fillId="3" borderId="0" xfId="0" applyFont="1" applyFill="1" applyBorder="1" applyAlignment="1">
      <alignment horizontal="center" vertical="center" shrinkToFit="1"/>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38" fontId="6" fillId="5" borderId="19" xfId="1" applyFont="1" applyFill="1" applyBorder="1" applyAlignment="1" applyProtection="1">
      <alignment horizontal="center" vertical="center"/>
      <protection locked="0"/>
    </xf>
    <xf numFmtId="38" fontId="6" fillId="5" borderId="20" xfId="1" applyFont="1" applyFill="1" applyBorder="1" applyAlignment="1" applyProtection="1">
      <alignment horizontal="center" vertical="center"/>
      <protection locked="0"/>
    </xf>
    <xf numFmtId="176" fontId="21" fillId="0" borderId="6" xfId="0" applyNumberFormat="1" applyFont="1" applyBorder="1" applyAlignment="1">
      <alignment horizontal="left" vertical="center" wrapText="1"/>
    </xf>
    <xf numFmtId="0" fontId="16" fillId="3" borderId="0" xfId="0" applyFont="1" applyFill="1" applyAlignment="1">
      <alignment horizontal="left"/>
    </xf>
    <xf numFmtId="14" fontId="6" fillId="0" borderId="4" xfId="0" applyNumberFormat="1" applyFont="1" applyBorder="1" applyAlignment="1">
      <alignment horizontal="center"/>
    </xf>
    <xf numFmtId="0" fontId="6" fillId="0" borderId="4" xfId="0" applyFont="1" applyBorder="1" applyAlignment="1">
      <alignment horizontal="center"/>
    </xf>
    <xf numFmtId="0" fontId="6" fillId="3" borderId="0" xfId="0" applyFont="1" applyFill="1" applyBorder="1" applyAlignment="1">
      <alignment horizontal="left" vertical="center" shrinkToFit="1"/>
    </xf>
    <xf numFmtId="0" fontId="6" fillId="3" borderId="9" xfId="0" applyFont="1" applyFill="1" applyBorder="1" applyAlignment="1">
      <alignment horizontal="left" vertical="center" shrinkToFit="1"/>
    </xf>
    <xf numFmtId="0" fontId="6" fillId="3" borderId="0" xfId="0" applyFont="1" applyFill="1" applyAlignment="1">
      <alignment horizontal="left" vertical="center"/>
    </xf>
    <xf numFmtId="0" fontId="6" fillId="9" borderId="1" xfId="0" applyFont="1" applyFill="1" applyBorder="1" applyAlignment="1" applyProtection="1">
      <alignment horizontal="center" vertical="center"/>
      <protection locked="0"/>
    </xf>
    <xf numFmtId="0" fontId="6" fillId="9" borderId="2" xfId="0" applyFont="1" applyFill="1" applyBorder="1" applyAlignment="1" applyProtection="1">
      <alignment horizontal="center" vertical="center"/>
      <protection locked="0"/>
    </xf>
    <xf numFmtId="0" fontId="6" fillId="9" borderId="3" xfId="0" applyFont="1" applyFill="1" applyBorder="1" applyAlignment="1" applyProtection="1">
      <alignment horizontal="center" vertical="center"/>
      <protection locked="0"/>
    </xf>
    <xf numFmtId="0" fontId="6" fillId="3" borderId="1" xfId="0" applyFont="1" applyFill="1" applyBorder="1" applyAlignment="1">
      <alignment horizontal="center" vertical="center" shrinkToFit="1"/>
    </xf>
    <xf numFmtId="0" fontId="6" fillId="3" borderId="41" xfId="0" applyFont="1" applyFill="1" applyBorder="1" applyAlignment="1">
      <alignment horizontal="center" vertical="center" shrinkToFit="1"/>
    </xf>
    <xf numFmtId="0" fontId="5" fillId="3" borderId="0" xfId="0" applyFont="1" applyFill="1" applyBorder="1" applyAlignment="1">
      <alignment horizontal="left" vertical="center"/>
    </xf>
    <xf numFmtId="0" fontId="6" fillId="0" borderId="6" xfId="0" applyFont="1" applyBorder="1" applyAlignment="1">
      <alignment horizontal="center" vertical="center"/>
    </xf>
    <xf numFmtId="14" fontId="5" fillId="0" borderId="7" xfId="0" applyNumberFormat="1" applyFont="1" applyBorder="1" applyAlignment="1">
      <alignment horizontal="center" vertical="center" shrinkToFit="1"/>
    </xf>
    <xf numFmtId="0" fontId="5" fillId="3" borderId="0" xfId="0" applyFont="1" applyFill="1" applyAlignment="1">
      <alignment horizontal="left" vertical="center" shrinkToFit="1"/>
    </xf>
    <xf numFmtId="0" fontId="5" fillId="3" borderId="8" xfId="0" applyFont="1" applyFill="1" applyBorder="1" applyAlignment="1">
      <alignment horizontal="left" vertical="center" shrinkToFit="1"/>
    </xf>
    <xf numFmtId="0" fontId="5" fillId="9" borderId="1" xfId="0" applyFont="1" applyFill="1" applyBorder="1" applyAlignment="1" applyProtection="1">
      <alignment horizontal="center" vertical="center" wrapText="1" shrinkToFit="1"/>
      <protection locked="0"/>
    </xf>
    <xf numFmtId="0" fontId="5" fillId="9" borderId="2" xfId="0" applyFont="1" applyFill="1" applyBorder="1" applyAlignment="1" applyProtection="1">
      <alignment horizontal="center" vertical="center" wrapText="1" shrinkToFit="1"/>
      <protection locked="0"/>
    </xf>
    <xf numFmtId="0" fontId="5" fillId="9" borderId="3" xfId="0" applyFont="1" applyFill="1" applyBorder="1" applyAlignment="1" applyProtection="1">
      <alignment horizontal="center" vertical="center" wrapText="1" shrinkToFit="1"/>
      <protection locked="0"/>
    </xf>
    <xf numFmtId="0" fontId="5" fillId="3" borderId="0" xfId="0" applyFont="1" applyFill="1" applyAlignment="1">
      <alignment horizontal="left" vertical="center" wrapText="1" shrinkToFit="1"/>
    </xf>
    <xf numFmtId="0" fontId="5" fillId="9" borderId="1" xfId="0" applyFont="1" applyFill="1" applyBorder="1" applyAlignment="1" applyProtection="1">
      <alignment horizontal="left" vertical="center" shrinkToFit="1"/>
      <protection locked="0"/>
    </xf>
    <xf numFmtId="0" fontId="5" fillId="9" borderId="2" xfId="0" applyFont="1" applyFill="1" applyBorder="1" applyAlignment="1" applyProtection="1">
      <alignment horizontal="left" vertical="center" shrinkToFit="1"/>
      <protection locked="0"/>
    </xf>
    <xf numFmtId="0" fontId="5" fillId="9" borderId="3" xfId="0" applyFont="1" applyFill="1" applyBorder="1" applyAlignment="1" applyProtection="1">
      <alignment horizontal="left" vertical="center" shrinkToFit="1"/>
      <protection locked="0"/>
    </xf>
    <xf numFmtId="0" fontId="18" fillId="3" borderId="44" xfId="0" applyFont="1" applyFill="1" applyBorder="1" applyAlignment="1">
      <alignment horizontal="center" vertical="center" shrinkToFit="1"/>
    </xf>
    <xf numFmtId="0" fontId="6" fillId="3" borderId="0" xfId="0" applyFont="1" applyFill="1" applyAlignment="1">
      <alignment horizontal="left" vertical="center" shrinkToFit="1"/>
    </xf>
    <xf numFmtId="0" fontId="14" fillId="3" borderId="0" xfId="0" applyFont="1" applyFill="1" applyAlignment="1">
      <alignment horizontal="left" vertical="center" shrinkToFit="1"/>
    </xf>
    <xf numFmtId="0" fontId="6" fillId="6" borderId="6"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2" xfId="0" applyFont="1" applyFill="1" applyBorder="1" applyAlignment="1">
      <alignment horizontal="center" vertical="center"/>
    </xf>
    <xf numFmtId="0" fontId="6" fillId="0" borderId="15" xfId="0" applyFont="1" applyBorder="1" applyAlignment="1">
      <alignment horizontal="left" vertical="center"/>
    </xf>
    <xf numFmtId="38" fontId="6" fillId="5" borderId="16" xfId="1" applyFont="1" applyFill="1" applyBorder="1" applyAlignment="1" applyProtection="1">
      <alignment horizontal="center" vertical="center"/>
      <protection locked="0"/>
    </xf>
    <xf numFmtId="38" fontId="6" fillId="5" borderId="17" xfId="1" applyFont="1" applyFill="1" applyBorder="1" applyAlignment="1" applyProtection="1">
      <alignment horizontal="center" vertical="center"/>
      <protection locked="0"/>
    </xf>
    <xf numFmtId="38" fontId="6" fillId="4" borderId="19" xfId="1" applyFont="1" applyFill="1" applyBorder="1" applyAlignment="1" applyProtection="1">
      <alignment horizontal="center" vertical="center"/>
      <protection locked="0"/>
    </xf>
    <xf numFmtId="38" fontId="6" fillId="4" borderId="20" xfId="1" applyFont="1" applyFill="1" applyBorder="1" applyAlignment="1" applyProtection="1">
      <alignment horizontal="center" vertical="center"/>
      <protection locked="0"/>
    </xf>
    <xf numFmtId="38" fontId="6" fillId="5" borderId="16" xfId="1" applyFont="1" applyFill="1" applyBorder="1" applyAlignment="1" applyProtection="1">
      <alignment vertical="center"/>
      <protection locked="0"/>
    </xf>
    <xf numFmtId="38" fontId="6" fillId="5" borderId="17" xfId="1" applyFont="1" applyFill="1" applyBorder="1" applyAlignment="1" applyProtection="1">
      <alignment vertical="center"/>
      <protection locked="0"/>
    </xf>
    <xf numFmtId="0" fontId="21" fillId="0" borderId="6" xfId="0" applyFont="1" applyBorder="1" applyAlignment="1">
      <alignment horizontal="left" vertical="top" wrapText="1"/>
    </xf>
    <xf numFmtId="0" fontId="21" fillId="6" borderId="6" xfId="0" applyFont="1" applyFill="1" applyBorder="1" applyAlignment="1">
      <alignment horizontal="center" wrapText="1"/>
    </xf>
    <xf numFmtId="38" fontId="6" fillId="6" borderId="22" xfId="1" applyFont="1" applyFill="1" applyBorder="1" applyAlignment="1">
      <alignment horizontal="center" vertical="center"/>
    </xf>
    <xf numFmtId="38" fontId="6" fillId="6" borderId="23" xfId="1" applyFont="1" applyFill="1" applyBorder="1" applyAlignment="1">
      <alignment horizontal="center" vertical="center"/>
    </xf>
    <xf numFmtId="38" fontId="6" fillId="5" borderId="19" xfId="1" applyFont="1" applyFill="1" applyBorder="1" applyAlignment="1" applyProtection="1">
      <alignment vertical="center"/>
      <protection locked="0"/>
    </xf>
    <xf numFmtId="38" fontId="6" fillId="5" borderId="20" xfId="1" applyFont="1" applyFill="1" applyBorder="1" applyAlignment="1" applyProtection="1">
      <alignment vertical="center"/>
      <protection locked="0"/>
    </xf>
    <xf numFmtId="0" fontId="21" fillId="3" borderId="27" xfId="0" applyFont="1" applyFill="1" applyBorder="1" applyAlignment="1">
      <alignment horizontal="left" wrapText="1"/>
    </xf>
    <xf numFmtId="0" fontId="21" fillId="3" borderId="27" xfId="0" applyFont="1" applyFill="1" applyBorder="1" applyAlignment="1">
      <alignment horizontal="left"/>
    </xf>
    <xf numFmtId="0" fontId="21" fillId="3" borderId="13" xfId="0" applyFont="1" applyFill="1" applyBorder="1" applyAlignment="1">
      <alignment horizontal="left"/>
    </xf>
    <xf numFmtId="38" fontId="6" fillId="5" borderId="22" xfId="1" applyFont="1" applyFill="1" applyBorder="1" applyAlignment="1" applyProtection="1">
      <alignment vertical="center"/>
      <protection locked="0"/>
    </xf>
    <xf numFmtId="38" fontId="6" fillId="5" borderId="23" xfId="1" applyFont="1" applyFill="1" applyBorder="1" applyAlignment="1" applyProtection="1">
      <alignment vertical="center"/>
      <protection locked="0"/>
    </xf>
    <xf numFmtId="0" fontId="21" fillId="3" borderId="13" xfId="0" applyFont="1" applyFill="1" applyBorder="1" applyAlignment="1">
      <alignment horizontal="left" wrapText="1"/>
    </xf>
    <xf numFmtId="0" fontId="21" fillId="3" borderId="0" xfId="0" applyFont="1" applyFill="1" applyBorder="1" applyAlignment="1">
      <alignment horizontal="left"/>
    </xf>
    <xf numFmtId="38" fontId="24" fillId="3" borderId="0" xfId="0" applyNumberFormat="1" applyFont="1" applyFill="1" applyBorder="1" applyAlignment="1">
      <alignment horizontal="center" vertical="center"/>
    </xf>
    <xf numFmtId="0" fontId="24" fillId="3" borderId="0" xfId="0" applyFont="1" applyFill="1" applyBorder="1" applyAlignment="1">
      <alignment horizontal="center" vertical="center"/>
    </xf>
    <xf numFmtId="0" fontId="24" fillId="4" borderId="6" xfId="0" applyFont="1" applyFill="1" applyBorder="1" applyAlignment="1">
      <alignment horizontal="left" vertical="center"/>
    </xf>
    <xf numFmtId="38" fontId="24" fillId="3" borderId="6" xfId="0" applyNumberFormat="1" applyFont="1" applyFill="1" applyBorder="1" applyAlignment="1">
      <alignment horizontal="center" vertical="center"/>
    </xf>
    <xf numFmtId="0" fontId="24" fillId="3" borderId="6" xfId="0" applyFont="1" applyFill="1" applyBorder="1" applyAlignment="1">
      <alignment horizontal="center" vertical="center"/>
    </xf>
    <xf numFmtId="0" fontId="24" fillId="4" borderId="6" xfId="0" applyFont="1" applyFill="1" applyBorder="1" applyAlignment="1">
      <alignment horizontal="center" vertical="center"/>
    </xf>
    <xf numFmtId="38" fontId="6" fillId="3" borderId="10" xfId="1" applyFont="1" applyFill="1" applyBorder="1" applyAlignment="1">
      <alignment horizontal="right" vertical="center"/>
    </xf>
    <xf numFmtId="38" fontId="6" fillId="3" borderId="12" xfId="1" applyFont="1" applyFill="1" applyBorder="1" applyAlignment="1">
      <alignment horizontal="right" vertical="center"/>
    </xf>
    <xf numFmtId="0" fontId="6" fillId="0" borderId="10" xfId="0" applyFont="1" applyBorder="1" applyAlignment="1">
      <alignment horizontal="left" vertical="center"/>
    </xf>
    <xf numFmtId="0" fontId="6" fillId="0" borderId="12" xfId="0" applyFont="1" applyBorder="1" applyAlignment="1">
      <alignment horizontal="left" vertical="center"/>
    </xf>
    <xf numFmtId="0" fontId="6" fillId="0" borderId="24" xfId="0" applyFont="1" applyBorder="1" applyAlignment="1">
      <alignment horizontal="center" vertical="center"/>
    </xf>
    <xf numFmtId="38" fontId="26" fillId="6" borderId="10" xfId="0" applyNumberFormat="1" applyFont="1" applyFill="1" applyBorder="1" applyAlignment="1">
      <alignment horizontal="right" vertical="center"/>
    </xf>
    <xf numFmtId="0" fontId="26" fillId="6" borderId="12" xfId="0" applyFont="1" applyFill="1" applyBorder="1" applyAlignment="1">
      <alignment horizontal="right" vertical="center"/>
    </xf>
    <xf numFmtId="0" fontId="6" fillId="0" borderId="19" xfId="0" applyFont="1" applyBorder="1" applyAlignment="1">
      <alignment horizontal="left" vertical="center" shrinkToFit="1"/>
    </xf>
    <xf numFmtId="0" fontId="6" fillId="0" borderId="20" xfId="0" applyFont="1" applyBorder="1" applyAlignment="1">
      <alignment horizontal="left" vertical="center" shrinkToFit="1"/>
    </xf>
    <xf numFmtId="0" fontId="14" fillId="0" borderId="19" xfId="0" applyFont="1" applyBorder="1" applyAlignment="1">
      <alignment horizontal="left" vertical="center" wrapText="1"/>
    </xf>
    <xf numFmtId="0" fontId="14" fillId="0" borderId="20" xfId="0" applyFont="1" applyBorder="1" applyAlignment="1">
      <alignment horizontal="left" vertical="center" wrapText="1"/>
    </xf>
    <xf numFmtId="38" fontId="6" fillId="5" borderId="31" xfId="1" applyFont="1" applyFill="1" applyBorder="1" applyAlignment="1" applyProtection="1">
      <alignment horizontal="right" vertical="center"/>
      <protection locked="0"/>
    </xf>
    <xf numFmtId="38" fontId="6" fillId="5" borderId="32" xfId="1" applyFont="1" applyFill="1" applyBorder="1" applyAlignment="1" applyProtection="1">
      <alignment horizontal="right" vertical="center"/>
      <protection locked="0"/>
    </xf>
    <xf numFmtId="0" fontId="6" fillId="0" borderId="6" xfId="0" applyFont="1" applyBorder="1" applyAlignment="1">
      <alignment horizontal="left" vertical="center"/>
    </xf>
    <xf numFmtId="0" fontId="26" fillId="6" borderId="10" xfId="0" applyFont="1" applyFill="1" applyBorder="1" applyAlignment="1">
      <alignment horizontal="center" vertical="center"/>
    </xf>
    <xf numFmtId="0" fontId="26" fillId="6" borderId="11" xfId="0" applyFont="1" applyFill="1" applyBorder="1" applyAlignment="1">
      <alignment horizontal="center" vertical="center"/>
    </xf>
    <xf numFmtId="0" fontId="26" fillId="6" borderId="12" xfId="0" applyFont="1" applyFill="1" applyBorder="1" applyAlignment="1">
      <alignment horizontal="center" vertical="center"/>
    </xf>
    <xf numFmtId="0" fontId="23" fillId="3" borderId="0" xfId="0" applyFont="1" applyFill="1" applyBorder="1" applyAlignment="1">
      <alignment horizontal="center" vertical="center" wrapText="1" shrinkToFit="1"/>
    </xf>
    <xf numFmtId="0" fontId="16" fillId="3" borderId="0" xfId="0" applyFont="1" applyFill="1" applyAlignment="1">
      <alignment horizontal="left" vertical="center" wrapText="1" shrinkToFit="1"/>
    </xf>
    <xf numFmtId="0" fontId="21" fillId="0" borderId="6" xfId="0" applyFont="1" applyBorder="1" applyAlignment="1">
      <alignment horizontal="center" wrapText="1"/>
    </xf>
    <xf numFmtId="0" fontId="21" fillId="0" borderId="6" xfId="0" applyFont="1" applyBorder="1" applyAlignment="1">
      <alignment horizontal="left" vertical="top" wrapText="1" shrinkToFit="1"/>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6" fillId="0" borderId="26" xfId="0" applyFont="1" applyBorder="1" applyAlignment="1">
      <alignment horizontal="center" vertical="center"/>
    </xf>
    <xf numFmtId="0" fontId="6" fillId="0" borderId="15" xfId="0" applyFont="1" applyBorder="1" applyAlignment="1">
      <alignment horizontal="center" vertical="center"/>
    </xf>
    <xf numFmtId="38" fontId="6" fillId="5" borderId="19" xfId="1" applyFont="1" applyFill="1" applyBorder="1" applyAlignment="1" applyProtection="1">
      <alignment horizontal="right" vertical="center"/>
      <protection locked="0"/>
    </xf>
    <xf numFmtId="38" fontId="6" fillId="5" borderId="20" xfId="1" applyFont="1" applyFill="1" applyBorder="1" applyAlignment="1" applyProtection="1">
      <alignment horizontal="right" vertical="center"/>
      <protection locked="0"/>
    </xf>
    <xf numFmtId="38" fontId="6" fillId="5" borderId="30" xfId="1" applyFont="1" applyFill="1" applyBorder="1" applyAlignment="1" applyProtection="1">
      <alignment horizontal="right" vertical="center"/>
      <protection locked="0"/>
    </xf>
    <xf numFmtId="38" fontId="6" fillId="5" borderId="29" xfId="1" applyFont="1" applyFill="1" applyBorder="1" applyAlignment="1" applyProtection="1">
      <alignment horizontal="right" vertical="center"/>
      <protection locked="0"/>
    </xf>
    <xf numFmtId="38" fontId="6" fillId="5" borderId="13" xfId="1" applyFont="1" applyFill="1" applyBorder="1" applyAlignment="1" applyProtection="1">
      <alignment horizontal="right" vertical="center"/>
      <protection locked="0"/>
    </xf>
    <xf numFmtId="38" fontId="6" fillId="5" borderId="9" xfId="1" applyFont="1" applyFill="1" applyBorder="1" applyAlignment="1" applyProtection="1">
      <alignment horizontal="right" vertical="center"/>
      <protection locked="0"/>
    </xf>
    <xf numFmtId="38" fontId="6" fillId="4" borderId="6" xfId="1" applyFont="1" applyFill="1" applyBorder="1" applyAlignment="1" applyProtection="1">
      <alignment horizontal="right" vertical="center"/>
      <protection locked="0"/>
    </xf>
    <xf numFmtId="0" fontId="10" fillId="0" borderId="3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4" borderId="1"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10" fillId="0" borderId="38" xfId="0" applyFont="1" applyBorder="1" applyAlignment="1">
      <alignment horizontal="left" vertical="center" wrapText="1"/>
    </xf>
    <xf numFmtId="0" fontId="10" fillId="0" borderId="8" xfId="0" applyFont="1" applyBorder="1" applyAlignment="1">
      <alignment horizontal="left" vertical="center" wrapText="1"/>
    </xf>
    <xf numFmtId="0" fontId="10" fillId="0" borderId="39" xfId="0" applyFont="1" applyBorder="1" applyAlignment="1">
      <alignment horizontal="left" vertical="center" wrapText="1"/>
    </xf>
    <xf numFmtId="0" fontId="10" fillId="0" borderId="34" xfId="0" applyFont="1" applyBorder="1" applyAlignment="1">
      <alignment horizontal="left"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0" borderId="40" xfId="0" applyFont="1" applyBorder="1" applyAlignment="1">
      <alignment horizontal="left"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35" xfId="0" applyFont="1" applyBorder="1" applyAlignment="1">
      <alignment horizontal="center" vertical="center"/>
    </xf>
    <xf numFmtId="0" fontId="6" fillId="0" borderId="33" xfId="0" applyFont="1" applyBorder="1" applyAlignment="1">
      <alignment horizontal="center" vertical="center"/>
    </xf>
    <xf numFmtId="0" fontId="10" fillId="3" borderId="35"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6" fillId="0" borderId="49" xfId="0" applyFont="1" applyBorder="1" applyAlignment="1">
      <alignment horizontal="center" vertical="center"/>
    </xf>
    <xf numFmtId="0" fontId="6" fillId="0" borderId="44" xfId="0" applyFont="1" applyBorder="1" applyAlignment="1">
      <alignment horizontal="center" vertical="center"/>
    </xf>
    <xf numFmtId="0" fontId="6" fillId="0" borderId="44" xfId="0" applyFont="1" applyBorder="1">
      <alignment vertical="center"/>
    </xf>
    <xf numFmtId="0" fontId="10" fillId="0" borderId="0" xfId="0" applyFont="1" applyBorder="1" applyAlignment="1">
      <alignment horizontal="justify" vertical="center"/>
    </xf>
  </cellXfs>
  <cellStyles count="5">
    <cellStyle name="桁区切り" xfId="1" builtinId="6"/>
    <cellStyle name="標準" xfId="0" builtinId="0"/>
    <cellStyle name="標準 2" xfId="3" xr:uid="{041C20FD-F0C0-4983-B4E7-4ADAEA4E9182}"/>
    <cellStyle name="標準 3" xfId="4" xr:uid="{5605816B-8509-4BBD-8960-E1F4BF60ED2E}"/>
    <cellStyle name="標準 6" xfId="2" xr:uid="{DD79C96E-D393-46A0-9835-D9B5D6338E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119;&#31049;&#37096;&#22320;&#22495;&#31119;&#31049;&#23460;/&#22320;&#22495;&#31119;&#31049;&#35506;/16%20&#25104;&#24180;&#24460;&#35211;/40_&#22577;&#37228;&#21161;&#25104;&#12398;&#25313;&#22823;&#26908;&#35342;/1_&#20104;&#31639;&#35201;&#27714;&#12414;&#12391;/&#22659;&#30028;&#23652;&#21028;&#23450;&#12484;&#12540;&#12523;/&#24460;&#35211;&#21161;&#25104;&#35201;&#21542;&#21028;&#23450;&#12484;&#12540;&#12523;&#12302;SAYURI&#946;&#29256;&#123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収支予定シート"/>
      <sheetName val="②最低生活費計算シート"/>
      <sheetName val="計算シート (施行3年目以降)"/>
      <sheetName val="計算シート (施行1年目・2年目)"/>
      <sheetName val="CSV取込み"/>
      <sheetName val="一覧"/>
      <sheetName val="加算"/>
      <sheetName val="加算額"/>
      <sheetName val="生活コード"/>
      <sheetName val="その他コード"/>
      <sheetName val="基準額①第１類"/>
      <sheetName val="基準額②第１類"/>
      <sheetName val="基準額③第１類"/>
      <sheetName val="逓減率①"/>
      <sheetName val="逓減率②"/>
      <sheetName val="逓減率③"/>
      <sheetName val="基準額①第２類"/>
      <sheetName val="基準額②第２類"/>
      <sheetName val="平成２５年度人工栄養費"/>
      <sheetName val="基準額③第２類"/>
      <sheetName val="平成３０年度入院患者日用品費"/>
      <sheetName val="平成３０年度介護施設入所日常費"/>
      <sheetName val="平成３０年度冬季加算"/>
      <sheetName val="救護施設冬季加算"/>
      <sheetName val="更生施設冬季加算"/>
      <sheetName val="期末一時扶助"/>
      <sheetName val="生活扶助経過的加算"/>
      <sheetName val="児童養育加算"/>
      <sheetName val="母子加算"/>
      <sheetName val="母子経過的加算"/>
      <sheetName val="work"/>
      <sheetName val="加算額3110"/>
      <sheetName val="基準額①第１類3110"/>
      <sheetName val="基準額②第１類3110"/>
      <sheetName val="基準額③第１類3110"/>
      <sheetName val="基準額①第２類3110"/>
      <sheetName val="基準額②第２類3110"/>
      <sheetName val="基準額③第２類3110"/>
      <sheetName val="平成３０年度入院患者日用品費3110"/>
      <sheetName val="平成３０年度介護施設入所日常費3110"/>
      <sheetName val="平成３０年度冬季加算3110"/>
      <sheetName val="救護施設冬季加算3110"/>
      <sheetName val="更生施設冬季加算3110"/>
      <sheetName val="期末一時扶助3110"/>
      <sheetName val="生活扶助経過的加算3110"/>
      <sheetName val="児童養育加算3110"/>
      <sheetName val="母子加算3110"/>
      <sheetName val="母子経過的加算3110"/>
    </sheetNames>
    <sheetDataSet>
      <sheetData sheetId="0">
        <row r="3">
          <cell r="W3" t="str">
            <v>生活保護に準ずる</v>
          </cell>
        </row>
      </sheetData>
      <sheetData sheetId="1"/>
      <sheetData sheetId="2"/>
      <sheetData sheetId="3"/>
      <sheetData sheetId="4"/>
      <sheetData sheetId="5"/>
      <sheetData sheetId="6">
        <row r="3">
          <cell r="C3" t="str">
            <v>障害（ア）</v>
          </cell>
        </row>
        <row r="4">
          <cell r="C4" t="str">
            <v>障害（イ）</v>
          </cell>
        </row>
        <row r="5">
          <cell r="C5" t="str">
            <v>重度障害</v>
          </cell>
        </row>
        <row r="6">
          <cell r="C6" t="str">
            <v>妊婦６未満</v>
          </cell>
        </row>
        <row r="7">
          <cell r="C7" t="str">
            <v>妊婦６以上</v>
          </cell>
        </row>
        <row r="8">
          <cell r="C8" t="str">
            <v>産婦</v>
          </cell>
        </row>
        <row r="9">
          <cell r="C9" t="str">
            <v>放射（ア）</v>
          </cell>
        </row>
        <row r="10">
          <cell r="C10" t="str">
            <v>放射（イ）</v>
          </cell>
        </row>
        <row r="11">
          <cell r="C11" t="str">
            <v>在宅（ア）</v>
          </cell>
        </row>
        <row r="12">
          <cell r="C12" t="str">
            <v>在宅（イ）</v>
          </cell>
        </row>
        <row r="13">
          <cell r="C13" t="str">
            <v>介護入所者</v>
          </cell>
        </row>
      </sheetData>
      <sheetData sheetId="7"/>
      <sheetData sheetId="8">
        <row r="3">
          <cell r="E3" t="str">
            <v>居宅</v>
          </cell>
        </row>
        <row r="4">
          <cell r="E4" t="str">
            <v>別単</v>
          </cell>
        </row>
        <row r="5">
          <cell r="E5" t="str">
            <v>別同</v>
          </cell>
        </row>
        <row r="6">
          <cell r="E6" t="str">
            <v>義宿</v>
          </cell>
        </row>
        <row r="7">
          <cell r="E7" t="str">
            <v>付添</v>
          </cell>
        </row>
        <row r="8">
          <cell r="E8" t="str">
            <v>人工</v>
          </cell>
        </row>
        <row r="9">
          <cell r="E9" t="str">
            <v>無入</v>
          </cell>
        </row>
        <row r="10">
          <cell r="E10" t="str">
            <v>外泊</v>
          </cell>
        </row>
        <row r="11">
          <cell r="E11" t="str">
            <v>職宿</v>
          </cell>
        </row>
        <row r="12">
          <cell r="E12" t="str">
            <v>盲宿</v>
          </cell>
        </row>
        <row r="13">
          <cell r="E13" t="str">
            <v>肢施</v>
          </cell>
        </row>
        <row r="14">
          <cell r="E14" t="str">
            <v>入院</v>
          </cell>
        </row>
        <row r="15">
          <cell r="E15" t="str">
            <v>施入</v>
          </cell>
        </row>
        <row r="16">
          <cell r="E16" t="str">
            <v>身施</v>
          </cell>
        </row>
        <row r="17">
          <cell r="E17" t="str">
            <v>救護</v>
          </cell>
        </row>
        <row r="18">
          <cell r="E18" t="str">
            <v>更生</v>
          </cell>
        </row>
        <row r="19">
          <cell r="E19" t="str">
            <v>老ホ</v>
          </cell>
        </row>
        <row r="20">
          <cell r="E20" t="str">
            <v>非計</v>
          </cell>
        </row>
        <row r="21">
          <cell r="E21" t="str">
            <v>授産</v>
          </cell>
        </row>
        <row r="22">
          <cell r="E22" t="str">
            <v>介福</v>
          </cell>
        </row>
        <row r="23">
          <cell r="E23" t="str">
            <v>介保</v>
          </cell>
        </row>
        <row r="24">
          <cell r="E24" t="str">
            <v>介医</v>
          </cell>
        </row>
        <row r="25">
          <cell r="E25" t="str">
            <v>短生</v>
          </cell>
        </row>
        <row r="26">
          <cell r="E26" t="str">
            <v>短療</v>
          </cell>
        </row>
        <row r="27">
          <cell r="E27" t="str">
            <v>軽費</v>
          </cell>
        </row>
        <row r="28">
          <cell r="E28" t="str">
            <v>職特</v>
          </cell>
        </row>
        <row r="29">
          <cell r="E29" t="str">
            <v>精有</v>
          </cell>
        </row>
        <row r="30">
          <cell r="E30" t="str">
            <v>精無</v>
          </cell>
        </row>
        <row r="31">
          <cell r="E31" t="str">
            <v>日常</v>
          </cell>
        </row>
        <row r="32">
          <cell r="E32" t="str">
            <v>老経</v>
          </cell>
        </row>
      </sheetData>
      <sheetData sheetId="9">
        <row r="4">
          <cell r="F4" t="str">
            <v>１級地－１</v>
          </cell>
          <cell r="J4" t="str">
            <v>Ⅰ区</v>
          </cell>
        </row>
        <row r="5">
          <cell r="F5" t="str">
            <v>１級地－２</v>
          </cell>
          <cell r="J5" t="str">
            <v>Ⅱ区</v>
          </cell>
        </row>
        <row r="6">
          <cell r="F6" t="str">
            <v>２級地－１</v>
          </cell>
          <cell r="J6" t="str">
            <v>Ⅲ区</v>
          </cell>
        </row>
        <row r="7">
          <cell r="F7" t="str">
            <v>２級地－２</v>
          </cell>
          <cell r="J7" t="str">
            <v>Ⅳ区</v>
          </cell>
        </row>
        <row r="8">
          <cell r="F8" t="str">
            <v>３級地－１</v>
          </cell>
          <cell r="J8" t="str">
            <v>Ⅴ区</v>
          </cell>
        </row>
        <row r="9">
          <cell r="F9" t="str">
            <v>３級地－２</v>
          </cell>
          <cell r="J9" t="str">
            <v>Ⅵ区</v>
          </cell>
          <cell r="M9" t="str">
            <v>○</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C2149-CDD8-4907-95DD-7B98097D373F}">
  <sheetPr codeName="Sheet1"/>
  <dimension ref="A1:AK143"/>
  <sheetViews>
    <sheetView tabSelected="1" view="pageBreakPreview" zoomScaleNormal="100" zoomScaleSheetLayoutView="100" workbookViewId="0">
      <selection activeCell="D18" sqref="D18:F18"/>
    </sheetView>
  </sheetViews>
  <sheetFormatPr defaultRowHeight="12.6"/>
  <cols>
    <col min="1" max="1" width="4.59765625" style="49" customWidth="1"/>
    <col min="2" max="2" width="7.19921875" style="49" customWidth="1"/>
    <col min="3" max="3" width="19.09765625" style="49" customWidth="1"/>
    <col min="4" max="4" width="7.69921875" style="49" customWidth="1"/>
    <col min="5" max="5" width="5.8984375" style="49" customWidth="1"/>
    <col min="6" max="6" width="6.69921875" style="49" customWidth="1"/>
    <col min="7" max="7" width="6.5" style="49" customWidth="1"/>
    <col min="8" max="8" width="10.59765625" style="49" customWidth="1"/>
    <col min="9" max="9" width="6" style="49" customWidth="1"/>
    <col min="10" max="10" width="8" style="49" customWidth="1"/>
    <col min="11" max="11" width="3.59765625" style="49" customWidth="1"/>
    <col min="12" max="17" width="9" style="49" hidden="1" customWidth="1"/>
    <col min="18" max="18" width="12.5" style="49" hidden="1" customWidth="1"/>
    <col min="19" max="20" width="9" style="49" hidden="1" customWidth="1"/>
    <col min="21" max="21" width="19.5" style="49" hidden="1" customWidth="1"/>
    <col min="22" max="22" width="17.5" style="49" hidden="1" customWidth="1"/>
    <col min="23" max="23" width="4.5" style="49" hidden="1" customWidth="1"/>
    <col min="24" max="27" width="9" style="49" hidden="1" customWidth="1"/>
    <col min="28" max="28" width="42.8984375" style="49" hidden="1" customWidth="1"/>
    <col min="29" max="29" width="9" style="49" hidden="1" customWidth="1"/>
    <col min="30" max="39" width="9" style="49" customWidth="1"/>
    <col min="40" max="260" width="9" style="49"/>
    <col min="261" max="261" width="0.8984375" style="49" customWidth="1"/>
    <col min="262" max="262" width="4.59765625" style="49" customWidth="1"/>
    <col min="263" max="263" width="7.19921875" style="49" customWidth="1"/>
    <col min="264" max="264" width="19.09765625" style="49" customWidth="1"/>
    <col min="265" max="265" width="7.69921875" style="49" customWidth="1"/>
    <col min="266" max="266" width="5.8984375" style="49" customWidth="1"/>
    <col min="267" max="267" width="6.69921875" style="49" customWidth="1"/>
    <col min="268" max="268" width="5.69921875" style="49" customWidth="1"/>
    <col min="269" max="269" width="7.8984375" style="49" customWidth="1"/>
    <col min="270" max="272" width="6" style="49" customWidth="1"/>
    <col min="273" max="283" width="0" style="49" hidden="1" customWidth="1"/>
    <col min="284" max="516" width="9" style="49"/>
    <col min="517" max="517" width="0.8984375" style="49" customWidth="1"/>
    <col min="518" max="518" width="4.59765625" style="49" customWidth="1"/>
    <col min="519" max="519" width="7.19921875" style="49" customWidth="1"/>
    <col min="520" max="520" width="19.09765625" style="49" customWidth="1"/>
    <col min="521" max="521" width="7.69921875" style="49" customWidth="1"/>
    <col min="522" max="522" width="5.8984375" style="49" customWidth="1"/>
    <col min="523" max="523" width="6.69921875" style="49" customWidth="1"/>
    <col min="524" max="524" width="5.69921875" style="49" customWidth="1"/>
    <col min="525" max="525" width="7.8984375" style="49" customWidth="1"/>
    <col min="526" max="528" width="6" style="49" customWidth="1"/>
    <col min="529" max="539" width="0" style="49" hidden="1" customWidth="1"/>
    <col min="540" max="772" width="9" style="49"/>
    <col min="773" max="773" width="0.8984375" style="49" customWidth="1"/>
    <col min="774" max="774" width="4.59765625" style="49" customWidth="1"/>
    <col min="775" max="775" width="7.19921875" style="49" customWidth="1"/>
    <col min="776" max="776" width="19.09765625" style="49" customWidth="1"/>
    <col min="777" max="777" width="7.69921875" style="49" customWidth="1"/>
    <col min="778" max="778" width="5.8984375" style="49" customWidth="1"/>
    <col min="779" max="779" width="6.69921875" style="49" customWidth="1"/>
    <col min="780" max="780" width="5.69921875" style="49" customWidth="1"/>
    <col min="781" max="781" width="7.8984375" style="49" customWidth="1"/>
    <col min="782" max="784" width="6" style="49" customWidth="1"/>
    <col min="785" max="795" width="0" style="49" hidden="1" customWidth="1"/>
    <col min="796" max="1028" width="9" style="49"/>
    <col min="1029" max="1029" width="0.8984375" style="49" customWidth="1"/>
    <col min="1030" max="1030" width="4.59765625" style="49" customWidth="1"/>
    <col min="1031" max="1031" width="7.19921875" style="49" customWidth="1"/>
    <col min="1032" max="1032" width="19.09765625" style="49" customWidth="1"/>
    <col min="1033" max="1033" width="7.69921875" style="49" customWidth="1"/>
    <col min="1034" max="1034" width="5.8984375" style="49" customWidth="1"/>
    <col min="1035" max="1035" width="6.69921875" style="49" customWidth="1"/>
    <col min="1036" max="1036" width="5.69921875" style="49" customWidth="1"/>
    <col min="1037" max="1037" width="7.8984375" style="49" customWidth="1"/>
    <col min="1038" max="1040" width="6" style="49" customWidth="1"/>
    <col min="1041" max="1051" width="0" style="49" hidden="1" customWidth="1"/>
    <col min="1052" max="1284" width="9" style="49"/>
    <col min="1285" max="1285" width="0.8984375" style="49" customWidth="1"/>
    <col min="1286" max="1286" width="4.59765625" style="49" customWidth="1"/>
    <col min="1287" max="1287" width="7.19921875" style="49" customWidth="1"/>
    <col min="1288" max="1288" width="19.09765625" style="49" customWidth="1"/>
    <col min="1289" max="1289" width="7.69921875" style="49" customWidth="1"/>
    <col min="1290" max="1290" width="5.8984375" style="49" customWidth="1"/>
    <col min="1291" max="1291" width="6.69921875" style="49" customWidth="1"/>
    <col min="1292" max="1292" width="5.69921875" style="49" customWidth="1"/>
    <col min="1293" max="1293" width="7.8984375" style="49" customWidth="1"/>
    <col min="1294" max="1296" width="6" style="49" customWidth="1"/>
    <col min="1297" max="1307" width="0" style="49" hidden="1" customWidth="1"/>
    <col min="1308" max="1540" width="9" style="49"/>
    <col min="1541" max="1541" width="0.8984375" style="49" customWidth="1"/>
    <col min="1542" max="1542" width="4.59765625" style="49" customWidth="1"/>
    <col min="1543" max="1543" width="7.19921875" style="49" customWidth="1"/>
    <col min="1544" max="1544" width="19.09765625" style="49" customWidth="1"/>
    <col min="1545" max="1545" width="7.69921875" style="49" customWidth="1"/>
    <col min="1546" max="1546" width="5.8984375" style="49" customWidth="1"/>
    <col min="1547" max="1547" width="6.69921875" style="49" customWidth="1"/>
    <col min="1548" max="1548" width="5.69921875" style="49" customWidth="1"/>
    <col min="1549" max="1549" width="7.8984375" style="49" customWidth="1"/>
    <col min="1550" max="1552" width="6" style="49" customWidth="1"/>
    <col min="1553" max="1563" width="0" style="49" hidden="1" customWidth="1"/>
    <col min="1564" max="1796" width="9" style="49"/>
    <col min="1797" max="1797" width="0.8984375" style="49" customWidth="1"/>
    <col min="1798" max="1798" width="4.59765625" style="49" customWidth="1"/>
    <col min="1799" max="1799" width="7.19921875" style="49" customWidth="1"/>
    <col min="1800" max="1800" width="19.09765625" style="49" customWidth="1"/>
    <col min="1801" max="1801" width="7.69921875" style="49" customWidth="1"/>
    <col min="1802" max="1802" width="5.8984375" style="49" customWidth="1"/>
    <col min="1803" max="1803" width="6.69921875" style="49" customWidth="1"/>
    <col min="1804" max="1804" width="5.69921875" style="49" customWidth="1"/>
    <col min="1805" max="1805" width="7.8984375" style="49" customWidth="1"/>
    <col min="1806" max="1808" width="6" style="49" customWidth="1"/>
    <col min="1809" max="1819" width="0" style="49" hidden="1" customWidth="1"/>
    <col min="1820" max="2052" width="9" style="49"/>
    <col min="2053" max="2053" width="0.8984375" style="49" customWidth="1"/>
    <col min="2054" max="2054" width="4.59765625" style="49" customWidth="1"/>
    <col min="2055" max="2055" width="7.19921875" style="49" customWidth="1"/>
    <col min="2056" max="2056" width="19.09765625" style="49" customWidth="1"/>
    <col min="2057" max="2057" width="7.69921875" style="49" customWidth="1"/>
    <col min="2058" max="2058" width="5.8984375" style="49" customWidth="1"/>
    <col min="2059" max="2059" width="6.69921875" style="49" customWidth="1"/>
    <col min="2060" max="2060" width="5.69921875" style="49" customWidth="1"/>
    <col min="2061" max="2061" width="7.8984375" style="49" customWidth="1"/>
    <col min="2062" max="2064" width="6" style="49" customWidth="1"/>
    <col min="2065" max="2075" width="0" style="49" hidden="1" customWidth="1"/>
    <col min="2076" max="2308" width="9" style="49"/>
    <col min="2309" max="2309" width="0.8984375" style="49" customWidth="1"/>
    <col min="2310" max="2310" width="4.59765625" style="49" customWidth="1"/>
    <col min="2311" max="2311" width="7.19921875" style="49" customWidth="1"/>
    <col min="2312" max="2312" width="19.09765625" style="49" customWidth="1"/>
    <col min="2313" max="2313" width="7.69921875" style="49" customWidth="1"/>
    <col min="2314" max="2314" width="5.8984375" style="49" customWidth="1"/>
    <col min="2315" max="2315" width="6.69921875" style="49" customWidth="1"/>
    <col min="2316" max="2316" width="5.69921875" style="49" customWidth="1"/>
    <col min="2317" max="2317" width="7.8984375" style="49" customWidth="1"/>
    <col min="2318" max="2320" width="6" style="49" customWidth="1"/>
    <col min="2321" max="2331" width="0" style="49" hidden="1" customWidth="1"/>
    <col min="2332" max="2564" width="9" style="49"/>
    <col min="2565" max="2565" width="0.8984375" style="49" customWidth="1"/>
    <col min="2566" max="2566" width="4.59765625" style="49" customWidth="1"/>
    <col min="2567" max="2567" width="7.19921875" style="49" customWidth="1"/>
    <col min="2568" max="2568" width="19.09765625" style="49" customWidth="1"/>
    <col min="2569" max="2569" width="7.69921875" style="49" customWidth="1"/>
    <col min="2570" max="2570" width="5.8984375" style="49" customWidth="1"/>
    <col min="2571" max="2571" width="6.69921875" style="49" customWidth="1"/>
    <col min="2572" max="2572" width="5.69921875" style="49" customWidth="1"/>
    <col min="2573" max="2573" width="7.8984375" style="49" customWidth="1"/>
    <col min="2574" max="2576" width="6" style="49" customWidth="1"/>
    <col min="2577" max="2587" width="0" style="49" hidden="1" customWidth="1"/>
    <col min="2588" max="2820" width="9" style="49"/>
    <col min="2821" max="2821" width="0.8984375" style="49" customWidth="1"/>
    <col min="2822" max="2822" width="4.59765625" style="49" customWidth="1"/>
    <col min="2823" max="2823" width="7.19921875" style="49" customWidth="1"/>
    <col min="2824" max="2824" width="19.09765625" style="49" customWidth="1"/>
    <col min="2825" max="2825" width="7.69921875" style="49" customWidth="1"/>
    <col min="2826" max="2826" width="5.8984375" style="49" customWidth="1"/>
    <col min="2827" max="2827" width="6.69921875" style="49" customWidth="1"/>
    <col min="2828" max="2828" width="5.69921875" style="49" customWidth="1"/>
    <col min="2829" max="2829" width="7.8984375" style="49" customWidth="1"/>
    <col min="2830" max="2832" width="6" style="49" customWidth="1"/>
    <col min="2833" max="2843" width="0" style="49" hidden="1" customWidth="1"/>
    <col min="2844" max="3076" width="9" style="49"/>
    <col min="3077" max="3077" width="0.8984375" style="49" customWidth="1"/>
    <col min="3078" max="3078" width="4.59765625" style="49" customWidth="1"/>
    <col min="3079" max="3079" width="7.19921875" style="49" customWidth="1"/>
    <col min="3080" max="3080" width="19.09765625" style="49" customWidth="1"/>
    <col min="3081" max="3081" width="7.69921875" style="49" customWidth="1"/>
    <col min="3082" max="3082" width="5.8984375" style="49" customWidth="1"/>
    <col min="3083" max="3083" width="6.69921875" style="49" customWidth="1"/>
    <col min="3084" max="3084" width="5.69921875" style="49" customWidth="1"/>
    <col min="3085" max="3085" width="7.8984375" style="49" customWidth="1"/>
    <col min="3086" max="3088" width="6" style="49" customWidth="1"/>
    <col min="3089" max="3099" width="0" style="49" hidden="1" customWidth="1"/>
    <col min="3100" max="3332" width="9" style="49"/>
    <col min="3333" max="3333" width="0.8984375" style="49" customWidth="1"/>
    <col min="3334" max="3334" width="4.59765625" style="49" customWidth="1"/>
    <col min="3335" max="3335" width="7.19921875" style="49" customWidth="1"/>
    <col min="3336" max="3336" width="19.09765625" style="49" customWidth="1"/>
    <col min="3337" max="3337" width="7.69921875" style="49" customWidth="1"/>
    <col min="3338" max="3338" width="5.8984375" style="49" customWidth="1"/>
    <col min="3339" max="3339" width="6.69921875" style="49" customWidth="1"/>
    <col min="3340" max="3340" width="5.69921875" style="49" customWidth="1"/>
    <col min="3341" max="3341" width="7.8984375" style="49" customWidth="1"/>
    <col min="3342" max="3344" width="6" style="49" customWidth="1"/>
    <col min="3345" max="3355" width="0" style="49" hidden="1" customWidth="1"/>
    <col min="3356" max="3588" width="9" style="49"/>
    <col min="3589" max="3589" width="0.8984375" style="49" customWidth="1"/>
    <col min="3590" max="3590" width="4.59765625" style="49" customWidth="1"/>
    <col min="3591" max="3591" width="7.19921875" style="49" customWidth="1"/>
    <col min="3592" max="3592" width="19.09765625" style="49" customWidth="1"/>
    <col min="3593" max="3593" width="7.69921875" style="49" customWidth="1"/>
    <col min="3594" max="3594" width="5.8984375" style="49" customWidth="1"/>
    <col min="3595" max="3595" width="6.69921875" style="49" customWidth="1"/>
    <col min="3596" max="3596" width="5.69921875" style="49" customWidth="1"/>
    <col min="3597" max="3597" width="7.8984375" style="49" customWidth="1"/>
    <col min="3598" max="3600" width="6" style="49" customWidth="1"/>
    <col min="3601" max="3611" width="0" style="49" hidden="1" customWidth="1"/>
    <col min="3612" max="3844" width="9" style="49"/>
    <col min="3845" max="3845" width="0.8984375" style="49" customWidth="1"/>
    <col min="3846" max="3846" width="4.59765625" style="49" customWidth="1"/>
    <col min="3847" max="3847" width="7.19921875" style="49" customWidth="1"/>
    <col min="3848" max="3848" width="19.09765625" style="49" customWidth="1"/>
    <col min="3849" max="3849" width="7.69921875" style="49" customWidth="1"/>
    <col min="3850" max="3850" width="5.8984375" style="49" customWidth="1"/>
    <col min="3851" max="3851" width="6.69921875" style="49" customWidth="1"/>
    <col min="3852" max="3852" width="5.69921875" style="49" customWidth="1"/>
    <col min="3853" max="3853" width="7.8984375" style="49" customWidth="1"/>
    <col min="3854" max="3856" width="6" style="49" customWidth="1"/>
    <col min="3857" max="3867" width="0" style="49" hidden="1" customWidth="1"/>
    <col min="3868" max="4100" width="9" style="49"/>
    <col min="4101" max="4101" width="0.8984375" style="49" customWidth="1"/>
    <col min="4102" max="4102" width="4.59765625" style="49" customWidth="1"/>
    <col min="4103" max="4103" width="7.19921875" style="49" customWidth="1"/>
    <col min="4104" max="4104" width="19.09765625" style="49" customWidth="1"/>
    <col min="4105" max="4105" width="7.69921875" style="49" customWidth="1"/>
    <col min="4106" max="4106" width="5.8984375" style="49" customWidth="1"/>
    <col min="4107" max="4107" width="6.69921875" style="49" customWidth="1"/>
    <col min="4108" max="4108" width="5.69921875" style="49" customWidth="1"/>
    <col min="4109" max="4109" width="7.8984375" style="49" customWidth="1"/>
    <col min="4110" max="4112" width="6" style="49" customWidth="1"/>
    <col min="4113" max="4123" width="0" style="49" hidden="1" customWidth="1"/>
    <col min="4124" max="4356" width="9" style="49"/>
    <col min="4357" max="4357" width="0.8984375" style="49" customWidth="1"/>
    <col min="4358" max="4358" width="4.59765625" style="49" customWidth="1"/>
    <col min="4359" max="4359" width="7.19921875" style="49" customWidth="1"/>
    <col min="4360" max="4360" width="19.09765625" style="49" customWidth="1"/>
    <col min="4361" max="4361" width="7.69921875" style="49" customWidth="1"/>
    <col min="4362" max="4362" width="5.8984375" style="49" customWidth="1"/>
    <col min="4363" max="4363" width="6.69921875" style="49" customWidth="1"/>
    <col min="4364" max="4364" width="5.69921875" style="49" customWidth="1"/>
    <col min="4365" max="4365" width="7.8984375" style="49" customWidth="1"/>
    <col min="4366" max="4368" width="6" style="49" customWidth="1"/>
    <col min="4369" max="4379" width="0" style="49" hidden="1" customWidth="1"/>
    <col min="4380" max="4612" width="9" style="49"/>
    <col min="4613" max="4613" width="0.8984375" style="49" customWidth="1"/>
    <col min="4614" max="4614" width="4.59765625" style="49" customWidth="1"/>
    <col min="4615" max="4615" width="7.19921875" style="49" customWidth="1"/>
    <col min="4616" max="4616" width="19.09765625" style="49" customWidth="1"/>
    <col min="4617" max="4617" width="7.69921875" style="49" customWidth="1"/>
    <col min="4618" max="4618" width="5.8984375" style="49" customWidth="1"/>
    <col min="4619" max="4619" width="6.69921875" style="49" customWidth="1"/>
    <col min="4620" max="4620" width="5.69921875" style="49" customWidth="1"/>
    <col min="4621" max="4621" width="7.8984375" style="49" customWidth="1"/>
    <col min="4622" max="4624" width="6" style="49" customWidth="1"/>
    <col min="4625" max="4635" width="0" style="49" hidden="1" customWidth="1"/>
    <col min="4636" max="4868" width="9" style="49"/>
    <col min="4869" max="4869" width="0.8984375" style="49" customWidth="1"/>
    <col min="4870" max="4870" width="4.59765625" style="49" customWidth="1"/>
    <col min="4871" max="4871" width="7.19921875" style="49" customWidth="1"/>
    <col min="4872" max="4872" width="19.09765625" style="49" customWidth="1"/>
    <col min="4873" max="4873" width="7.69921875" style="49" customWidth="1"/>
    <col min="4874" max="4874" width="5.8984375" style="49" customWidth="1"/>
    <col min="4875" max="4875" width="6.69921875" style="49" customWidth="1"/>
    <col min="4876" max="4876" width="5.69921875" style="49" customWidth="1"/>
    <col min="4877" max="4877" width="7.8984375" style="49" customWidth="1"/>
    <col min="4878" max="4880" width="6" style="49" customWidth="1"/>
    <col min="4881" max="4891" width="0" style="49" hidden="1" customWidth="1"/>
    <col min="4892" max="5124" width="9" style="49"/>
    <col min="5125" max="5125" width="0.8984375" style="49" customWidth="1"/>
    <col min="5126" max="5126" width="4.59765625" style="49" customWidth="1"/>
    <col min="5127" max="5127" width="7.19921875" style="49" customWidth="1"/>
    <col min="5128" max="5128" width="19.09765625" style="49" customWidth="1"/>
    <col min="5129" max="5129" width="7.69921875" style="49" customWidth="1"/>
    <col min="5130" max="5130" width="5.8984375" style="49" customWidth="1"/>
    <col min="5131" max="5131" width="6.69921875" style="49" customWidth="1"/>
    <col min="5132" max="5132" width="5.69921875" style="49" customWidth="1"/>
    <col min="5133" max="5133" width="7.8984375" style="49" customWidth="1"/>
    <col min="5134" max="5136" width="6" style="49" customWidth="1"/>
    <col min="5137" max="5147" width="0" style="49" hidden="1" customWidth="1"/>
    <col min="5148" max="5380" width="9" style="49"/>
    <col min="5381" max="5381" width="0.8984375" style="49" customWidth="1"/>
    <col min="5382" max="5382" width="4.59765625" style="49" customWidth="1"/>
    <col min="5383" max="5383" width="7.19921875" style="49" customWidth="1"/>
    <col min="5384" max="5384" width="19.09765625" style="49" customWidth="1"/>
    <col min="5385" max="5385" width="7.69921875" style="49" customWidth="1"/>
    <col min="5386" max="5386" width="5.8984375" style="49" customWidth="1"/>
    <col min="5387" max="5387" width="6.69921875" style="49" customWidth="1"/>
    <col min="5388" max="5388" width="5.69921875" style="49" customWidth="1"/>
    <col min="5389" max="5389" width="7.8984375" style="49" customWidth="1"/>
    <col min="5390" max="5392" width="6" style="49" customWidth="1"/>
    <col min="5393" max="5403" width="0" style="49" hidden="1" customWidth="1"/>
    <col min="5404" max="5636" width="9" style="49"/>
    <col min="5637" max="5637" width="0.8984375" style="49" customWidth="1"/>
    <col min="5638" max="5638" width="4.59765625" style="49" customWidth="1"/>
    <col min="5639" max="5639" width="7.19921875" style="49" customWidth="1"/>
    <col min="5640" max="5640" width="19.09765625" style="49" customWidth="1"/>
    <col min="5641" max="5641" width="7.69921875" style="49" customWidth="1"/>
    <col min="5642" max="5642" width="5.8984375" style="49" customWidth="1"/>
    <col min="5643" max="5643" width="6.69921875" style="49" customWidth="1"/>
    <col min="5644" max="5644" width="5.69921875" style="49" customWidth="1"/>
    <col min="5645" max="5645" width="7.8984375" style="49" customWidth="1"/>
    <col min="5646" max="5648" width="6" style="49" customWidth="1"/>
    <col min="5649" max="5659" width="0" style="49" hidden="1" customWidth="1"/>
    <col min="5660" max="5892" width="9" style="49"/>
    <col min="5893" max="5893" width="0.8984375" style="49" customWidth="1"/>
    <col min="5894" max="5894" width="4.59765625" style="49" customWidth="1"/>
    <col min="5895" max="5895" width="7.19921875" style="49" customWidth="1"/>
    <col min="5896" max="5896" width="19.09765625" style="49" customWidth="1"/>
    <col min="5897" max="5897" width="7.69921875" style="49" customWidth="1"/>
    <col min="5898" max="5898" width="5.8984375" style="49" customWidth="1"/>
    <col min="5899" max="5899" width="6.69921875" style="49" customWidth="1"/>
    <col min="5900" max="5900" width="5.69921875" style="49" customWidth="1"/>
    <col min="5901" max="5901" width="7.8984375" style="49" customWidth="1"/>
    <col min="5902" max="5904" width="6" style="49" customWidth="1"/>
    <col min="5905" max="5915" width="0" style="49" hidden="1" customWidth="1"/>
    <col min="5916" max="6148" width="9" style="49"/>
    <col min="6149" max="6149" width="0.8984375" style="49" customWidth="1"/>
    <col min="6150" max="6150" width="4.59765625" style="49" customWidth="1"/>
    <col min="6151" max="6151" width="7.19921875" style="49" customWidth="1"/>
    <col min="6152" max="6152" width="19.09765625" style="49" customWidth="1"/>
    <col min="6153" max="6153" width="7.69921875" style="49" customWidth="1"/>
    <col min="6154" max="6154" width="5.8984375" style="49" customWidth="1"/>
    <col min="6155" max="6155" width="6.69921875" style="49" customWidth="1"/>
    <col min="6156" max="6156" width="5.69921875" style="49" customWidth="1"/>
    <col min="6157" max="6157" width="7.8984375" style="49" customWidth="1"/>
    <col min="6158" max="6160" width="6" style="49" customWidth="1"/>
    <col min="6161" max="6171" width="0" style="49" hidden="1" customWidth="1"/>
    <col min="6172" max="6404" width="9" style="49"/>
    <col min="6405" max="6405" width="0.8984375" style="49" customWidth="1"/>
    <col min="6406" max="6406" width="4.59765625" style="49" customWidth="1"/>
    <col min="6407" max="6407" width="7.19921875" style="49" customWidth="1"/>
    <col min="6408" max="6408" width="19.09765625" style="49" customWidth="1"/>
    <col min="6409" max="6409" width="7.69921875" style="49" customWidth="1"/>
    <col min="6410" max="6410" width="5.8984375" style="49" customWidth="1"/>
    <col min="6411" max="6411" width="6.69921875" style="49" customWidth="1"/>
    <col min="6412" max="6412" width="5.69921875" style="49" customWidth="1"/>
    <col min="6413" max="6413" width="7.8984375" style="49" customWidth="1"/>
    <col min="6414" max="6416" width="6" style="49" customWidth="1"/>
    <col min="6417" max="6427" width="0" style="49" hidden="1" customWidth="1"/>
    <col min="6428" max="6660" width="9" style="49"/>
    <col min="6661" max="6661" width="0.8984375" style="49" customWidth="1"/>
    <col min="6662" max="6662" width="4.59765625" style="49" customWidth="1"/>
    <col min="6663" max="6663" width="7.19921875" style="49" customWidth="1"/>
    <col min="6664" max="6664" width="19.09765625" style="49" customWidth="1"/>
    <col min="6665" max="6665" width="7.69921875" style="49" customWidth="1"/>
    <col min="6666" max="6666" width="5.8984375" style="49" customWidth="1"/>
    <col min="6667" max="6667" width="6.69921875" style="49" customWidth="1"/>
    <col min="6668" max="6668" width="5.69921875" style="49" customWidth="1"/>
    <col min="6669" max="6669" width="7.8984375" style="49" customWidth="1"/>
    <col min="6670" max="6672" width="6" style="49" customWidth="1"/>
    <col min="6673" max="6683" width="0" style="49" hidden="1" customWidth="1"/>
    <col min="6684" max="6916" width="9" style="49"/>
    <col min="6917" max="6917" width="0.8984375" style="49" customWidth="1"/>
    <col min="6918" max="6918" width="4.59765625" style="49" customWidth="1"/>
    <col min="6919" max="6919" width="7.19921875" style="49" customWidth="1"/>
    <col min="6920" max="6920" width="19.09765625" style="49" customWidth="1"/>
    <col min="6921" max="6921" width="7.69921875" style="49" customWidth="1"/>
    <col min="6922" max="6922" width="5.8984375" style="49" customWidth="1"/>
    <col min="6923" max="6923" width="6.69921875" style="49" customWidth="1"/>
    <col min="6924" max="6924" width="5.69921875" style="49" customWidth="1"/>
    <col min="6925" max="6925" width="7.8984375" style="49" customWidth="1"/>
    <col min="6926" max="6928" width="6" style="49" customWidth="1"/>
    <col min="6929" max="6939" width="0" style="49" hidden="1" customWidth="1"/>
    <col min="6940" max="7172" width="9" style="49"/>
    <col min="7173" max="7173" width="0.8984375" style="49" customWidth="1"/>
    <col min="7174" max="7174" width="4.59765625" style="49" customWidth="1"/>
    <col min="7175" max="7175" width="7.19921875" style="49" customWidth="1"/>
    <col min="7176" max="7176" width="19.09765625" style="49" customWidth="1"/>
    <col min="7177" max="7177" width="7.69921875" style="49" customWidth="1"/>
    <col min="7178" max="7178" width="5.8984375" style="49" customWidth="1"/>
    <col min="7179" max="7179" width="6.69921875" style="49" customWidth="1"/>
    <col min="7180" max="7180" width="5.69921875" style="49" customWidth="1"/>
    <col min="7181" max="7181" width="7.8984375" style="49" customWidth="1"/>
    <col min="7182" max="7184" width="6" style="49" customWidth="1"/>
    <col min="7185" max="7195" width="0" style="49" hidden="1" customWidth="1"/>
    <col min="7196" max="7428" width="9" style="49"/>
    <col min="7429" max="7429" width="0.8984375" style="49" customWidth="1"/>
    <col min="7430" max="7430" width="4.59765625" style="49" customWidth="1"/>
    <col min="7431" max="7431" width="7.19921875" style="49" customWidth="1"/>
    <col min="7432" max="7432" width="19.09765625" style="49" customWidth="1"/>
    <col min="7433" max="7433" width="7.69921875" style="49" customWidth="1"/>
    <col min="7434" max="7434" width="5.8984375" style="49" customWidth="1"/>
    <col min="7435" max="7435" width="6.69921875" style="49" customWidth="1"/>
    <col min="7436" max="7436" width="5.69921875" style="49" customWidth="1"/>
    <col min="7437" max="7437" width="7.8984375" style="49" customWidth="1"/>
    <col min="7438" max="7440" width="6" style="49" customWidth="1"/>
    <col min="7441" max="7451" width="0" style="49" hidden="1" customWidth="1"/>
    <col min="7452" max="7684" width="9" style="49"/>
    <col min="7685" max="7685" width="0.8984375" style="49" customWidth="1"/>
    <col min="7686" max="7686" width="4.59765625" style="49" customWidth="1"/>
    <col min="7687" max="7687" width="7.19921875" style="49" customWidth="1"/>
    <col min="7688" max="7688" width="19.09765625" style="49" customWidth="1"/>
    <col min="7689" max="7689" width="7.69921875" style="49" customWidth="1"/>
    <col min="7690" max="7690" width="5.8984375" style="49" customWidth="1"/>
    <col min="7691" max="7691" width="6.69921875" style="49" customWidth="1"/>
    <col min="7692" max="7692" width="5.69921875" style="49" customWidth="1"/>
    <col min="7693" max="7693" width="7.8984375" style="49" customWidth="1"/>
    <col min="7694" max="7696" width="6" style="49" customWidth="1"/>
    <col min="7697" max="7707" width="0" style="49" hidden="1" customWidth="1"/>
    <col min="7708" max="7940" width="9" style="49"/>
    <col min="7941" max="7941" width="0.8984375" style="49" customWidth="1"/>
    <col min="7942" max="7942" width="4.59765625" style="49" customWidth="1"/>
    <col min="7943" max="7943" width="7.19921875" style="49" customWidth="1"/>
    <col min="7944" max="7944" width="19.09765625" style="49" customWidth="1"/>
    <col min="7945" max="7945" width="7.69921875" style="49" customWidth="1"/>
    <col min="7946" max="7946" width="5.8984375" style="49" customWidth="1"/>
    <col min="7947" max="7947" width="6.69921875" style="49" customWidth="1"/>
    <col min="7948" max="7948" width="5.69921875" style="49" customWidth="1"/>
    <col min="7949" max="7949" width="7.8984375" style="49" customWidth="1"/>
    <col min="7950" max="7952" width="6" style="49" customWidth="1"/>
    <col min="7953" max="7963" width="0" style="49" hidden="1" customWidth="1"/>
    <col min="7964" max="8196" width="9" style="49"/>
    <col min="8197" max="8197" width="0.8984375" style="49" customWidth="1"/>
    <col min="8198" max="8198" width="4.59765625" style="49" customWidth="1"/>
    <col min="8199" max="8199" width="7.19921875" style="49" customWidth="1"/>
    <col min="8200" max="8200" width="19.09765625" style="49" customWidth="1"/>
    <col min="8201" max="8201" width="7.69921875" style="49" customWidth="1"/>
    <col min="8202" max="8202" width="5.8984375" style="49" customWidth="1"/>
    <col min="8203" max="8203" width="6.69921875" style="49" customWidth="1"/>
    <col min="8204" max="8204" width="5.69921875" style="49" customWidth="1"/>
    <col min="8205" max="8205" width="7.8984375" style="49" customWidth="1"/>
    <col min="8206" max="8208" width="6" style="49" customWidth="1"/>
    <col min="8209" max="8219" width="0" style="49" hidden="1" customWidth="1"/>
    <col min="8220" max="8452" width="9" style="49"/>
    <col min="8453" max="8453" width="0.8984375" style="49" customWidth="1"/>
    <col min="8454" max="8454" width="4.59765625" style="49" customWidth="1"/>
    <col min="8455" max="8455" width="7.19921875" style="49" customWidth="1"/>
    <col min="8456" max="8456" width="19.09765625" style="49" customWidth="1"/>
    <col min="8457" max="8457" width="7.69921875" style="49" customWidth="1"/>
    <col min="8458" max="8458" width="5.8984375" style="49" customWidth="1"/>
    <col min="8459" max="8459" width="6.69921875" style="49" customWidth="1"/>
    <col min="8460" max="8460" width="5.69921875" style="49" customWidth="1"/>
    <col min="8461" max="8461" width="7.8984375" style="49" customWidth="1"/>
    <col min="8462" max="8464" width="6" style="49" customWidth="1"/>
    <col min="8465" max="8475" width="0" style="49" hidden="1" customWidth="1"/>
    <col min="8476" max="8708" width="9" style="49"/>
    <col min="8709" max="8709" width="0.8984375" style="49" customWidth="1"/>
    <col min="8710" max="8710" width="4.59765625" style="49" customWidth="1"/>
    <col min="8711" max="8711" width="7.19921875" style="49" customWidth="1"/>
    <col min="8712" max="8712" width="19.09765625" style="49" customWidth="1"/>
    <col min="8713" max="8713" width="7.69921875" style="49" customWidth="1"/>
    <col min="8714" max="8714" width="5.8984375" style="49" customWidth="1"/>
    <col min="8715" max="8715" width="6.69921875" style="49" customWidth="1"/>
    <col min="8716" max="8716" width="5.69921875" style="49" customWidth="1"/>
    <col min="8717" max="8717" width="7.8984375" style="49" customWidth="1"/>
    <col min="8718" max="8720" width="6" style="49" customWidth="1"/>
    <col min="8721" max="8731" width="0" style="49" hidden="1" customWidth="1"/>
    <col min="8732" max="8964" width="9" style="49"/>
    <col min="8965" max="8965" width="0.8984375" style="49" customWidth="1"/>
    <col min="8966" max="8966" width="4.59765625" style="49" customWidth="1"/>
    <col min="8967" max="8967" width="7.19921875" style="49" customWidth="1"/>
    <col min="8968" max="8968" width="19.09765625" style="49" customWidth="1"/>
    <col min="8969" max="8969" width="7.69921875" style="49" customWidth="1"/>
    <col min="8970" max="8970" width="5.8984375" style="49" customWidth="1"/>
    <col min="8971" max="8971" width="6.69921875" style="49" customWidth="1"/>
    <col min="8972" max="8972" width="5.69921875" style="49" customWidth="1"/>
    <col min="8973" max="8973" width="7.8984375" style="49" customWidth="1"/>
    <col min="8974" max="8976" width="6" style="49" customWidth="1"/>
    <col min="8977" max="8987" width="0" style="49" hidden="1" customWidth="1"/>
    <col min="8988" max="9220" width="9" style="49"/>
    <col min="9221" max="9221" width="0.8984375" style="49" customWidth="1"/>
    <col min="9222" max="9222" width="4.59765625" style="49" customWidth="1"/>
    <col min="9223" max="9223" width="7.19921875" style="49" customWidth="1"/>
    <col min="9224" max="9224" width="19.09765625" style="49" customWidth="1"/>
    <col min="9225" max="9225" width="7.69921875" style="49" customWidth="1"/>
    <col min="9226" max="9226" width="5.8984375" style="49" customWidth="1"/>
    <col min="9227" max="9227" width="6.69921875" style="49" customWidth="1"/>
    <col min="9228" max="9228" width="5.69921875" style="49" customWidth="1"/>
    <col min="9229" max="9229" width="7.8984375" style="49" customWidth="1"/>
    <col min="9230" max="9232" width="6" style="49" customWidth="1"/>
    <col min="9233" max="9243" width="0" style="49" hidden="1" customWidth="1"/>
    <col min="9244" max="9476" width="9" style="49"/>
    <col min="9477" max="9477" width="0.8984375" style="49" customWidth="1"/>
    <col min="9478" max="9478" width="4.59765625" style="49" customWidth="1"/>
    <col min="9479" max="9479" width="7.19921875" style="49" customWidth="1"/>
    <col min="9480" max="9480" width="19.09765625" style="49" customWidth="1"/>
    <col min="9481" max="9481" width="7.69921875" style="49" customWidth="1"/>
    <col min="9482" max="9482" width="5.8984375" style="49" customWidth="1"/>
    <col min="9483" max="9483" width="6.69921875" style="49" customWidth="1"/>
    <col min="9484" max="9484" width="5.69921875" style="49" customWidth="1"/>
    <col min="9485" max="9485" width="7.8984375" style="49" customWidth="1"/>
    <col min="9486" max="9488" width="6" style="49" customWidth="1"/>
    <col min="9489" max="9499" width="0" style="49" hidden="1" customWidth="1"/>
    <col min="9500" max="9732" width="9" style="49"/>
    <col min="9733" max="9733" width="0.8984375" style="49" customWidth="1"/>
    <col min="9734" max="9734" width="4.59765625" style="49" customWidth="1"/>
    <col min="9735" max="9735" width="7.19921875" style="49" customWidth="1"/>
    <col min="9736" max="9736" width="19.09765625" style="49" customWidth="1"/>
    <col min="9737" max="9737" width="7.69921875" style="49" customWidth="1"/>
    <col min="9738" max="9738" width="5.8984375" style="49" customWidth="1"/>
    <col min="9739" max="9739" width="6.69921875" style="49" customWidth="1"/>
    <col min="9740" max="9740" width="5.69921875" style="49" customWidth="1"/>
    <col min="9741" max="9741" width="7.8984375" style="49" customWidth="1"/>
    <col min="9742" max="9744" width="6" style="49" customWidth="1"/>
    <col min="9745" max="9755" width="0" style="49" hidden="1" customWidth="1"/>
    <col min="9756" max="9988" width="9" style="49"/>
    <col min="9989" max="9989" width="0.8984375" style="49" customWidth="1"/>
    <col min="9990" max="9990" width="4.59765625" style="49" customWidth="1"/>
    <col min="9991" max="9991" width="7.19921875" style="49" customWidth="1"/>
    <col min="9992" max="9992" width="19.09765625" style="49" customWidth="1"/>
    <col min="9993" max="9993" width="7.69921875" style="49" customWidth="1"/>
    <col min="9994" max="9994" width="5.8984375" style="49" customWidth="1"/>
    <col min="9995" max="9995" width="6.69921875" style="49" customWidth="1"/>
    <col min="9996" max="9996" width="5.69921875" style="49" customWidth="1"/>
    <col min="9997" max="9997" width="7.8984375" style="49" customWidth="1"/>
    <col min="9998" max="10000" width="6" style="49" customWidth="1"/>
    <col min="10001" max="10011" width="0" style="49" hidden="1" customWidth="1"/>
    <col min="10012" max="10244" width="9" style="49"/>
    <col min="10245" max="10245" width="0.8984375" style="49" customWidth="1"/>
    <col min="10246" max="10246" width="4.59765625" style="49" customWidth="1"/>
    <col min="10247" max="10247" width="7.19921875" style="49" customWidth="1"/>
    <col min="10248" max="10248" width="19.09765625" style="49" customWidth="1"/>
    <col min="10249" max="10249" width="7.69921875" style="49" customWidth="1"/>
    <col min="10250" max="10250" width="5.8984375" style="49" customWidth="1"/>
    <col min="10251" max="10251" width="6.69921875" style="49" customWidth="1"/>
    <col min="10252" max="10252" width="5.69921875" style="49" customWidth="1"/>
    <col min="10253" max="10253" width="7.8984375" style="49" customWidth="1"/>
    <col min="10254" max="10256" width="6" style="49" customWidth="1"/>
    <col min="10257" max="10267" width="0" style="49" hidden="1" customWidth="1"/>
    <col min="10268" max="10500" width="9" style="49"/>
    <col min="10501" max="10501" width="0.8984375" style="49" customWidth="1"/>
    <col min="10502" max="10502" width="4.59765625" style="49" customWidth="1"/>
    <col min="10503" max="10503" width="7.19921875" style="49" customWidth="1"/>
    <col min="10504" max="10504" width="19.09765625" style="49" customWidth="1"/>
    <col min="10505" max="10505" width="7.69921875" style="49" customWidth="1"/>
    <col min="10506" max="10506" width="5.8984375" style="49" customWidth="1"/>
    <col min="10507" max="10507" width="6.69921875" style="49" customWidth="1"/>
    <col min="10508" max="10508" width="5.69921875" style="49" customWidth="1"/>
    <col min="10509" max="10509" width="7.8984375" style="49" customWidth="1"/>
    <col min="10510" max="10512" width="6" style="49" customWidth="1"/>
    <col min="10513" max="10523" width="0" style="49" hidden="1" customWidth="1"/>
    <col min="10524" max="10756" width="9" style="49"/>
    <col min="10757" max="10757" width="0.8984375" style="49" customWidth="1"/>
    <col min="10758" max="10758" width="4.59765625" style="49" customWidth="1"/>
    <col min="10759" max="10759" width="7.19921875" style="49" customWidth="1"/>
    <col min="10760" max="10760" width="19.09765625" style="49" customWidth="1"/>
    <col min="10761" max="10761" width="7.69921875" style="49" customWidth="1"/>
    <col min="10762" max="10762" width="5.8984375" style="49" customWidth="1"/>
    <col min="10763" max="10763" width="6.69921875" style="49" customWidth="1"/>
    <col min="10764" max="10764" width="5.69921875" style="49" customWidth="1"/>
    <col min="10765" max="10765" width="7.8984375" style="49" customWidth="1"/>
    <col min="10766" max="10768" width="6" style="49" customWidth="1"/>
    <col min="10769" max="10779" width="0" style="49" hidden="1" customWidth="1"/>
    <col min="10780" max="11012" width="9" style="49"/>
    <col min="11013" max="11013" width="0.8984375" style="49" customWidth="1"/>
    <col min="11014" max="11014" width="4.59765625" style="49" customWidth="1"/>
    <col min="11015" max="11015" width="7.19921875" style="49" customWidth="1"/>
    <col min="11016" max="11016" width="19.09765625" style="49" customWidth="1"/>
    <col min="11017" max="11017" width="7.69921875" style="49" customWidth="1"/>
    <col min="11018" max="11018" width="5.8984375" style="49" customWidth="1"/>
    <col min="11019" max="11019" width="6.69921875" style="49" customWidth="1"/>
    <col min="11020" max="11020" width="5.69921875" style="49" customWidth="1"/>
    <col min="11021" max="11021" width="7.8984375" style="49" customWidth="1"/>
    <col min="11022" max="11024" width="6" style="49" customWidth="1"/>
    <col min="11025" max="11035" width="0" style="49" hidden="1" customWidth="1"/>
    <col min="11036" max="11268" width="9" style="49"/>
    <col min="11269" max="11269" width="0.8984375" style="49" customWidth="1"/>
    <col min="11270" max="11270" width="4.59765625" style="49" customWidth="1"/>
    <col min="11271" max="11271" width="7.19921875" style="49" customWidth="1"/>
    <col min="11272" max="11272" width="19.09765625" style="49" customWidth="1"/>
    <col min="11273" max="11273" width="7.69921875" style="49" customWidth="1"/>
    <col min="11274" max="11274" width="5.8984375" style="49" customWidth="1"/>
    <col min="11275" max="11275" width="6.69921875" style="49" customWidth="1"/>
    <col min="11276" max="11276" width="5.69921875" style="49" customWidth="1"/>
    <col min="11277" max="11277" width="7.8984375" style="49" customWidth="1"/>
    <col min="11278" max="11280" width="6" style="49" customWidth="1"/>
    <col min="11281" max="11291" width="0" style="49" hidden="1" customWidth="1"/>
    <col min="11292" max="11524" width="9" style="49"/>
    <col min="11525" max="11525" width="0.8984375" style="49" customWidth="1"/>
    <col min="11526" max="11526" width="4.59765625" style="49" customWidth="1"/>
    <col min="11527" max="11527" width="7.19921875" style="49" customWidth="1"/>
    <col min="11528" max="11528" width="19.09765625" style="49" customWidth="1"/>
    <col min="11529" max="11529" width="7.69921875" style="49" customWidth="1"/>
    <col min="11530" max="11530" width="5.8984375" style="49" customWidth="1"/>
    <col min="11531" max="11531" width="6.69921875" style="49" customWidth="1"/>
    <col min="11532" max="11532" width="5.69921875" style="49" customWidth="1"/>
    <col min="11533" max="11533" width="7.8984375" style="49" customWidth="1"/>
    <col min="11534" max="11536" width="6" style="49" customWidth="1"/>
    <col min="11537" max="11547" width="0" style="49" hidden="1" customWidth="1"/>
    <col min="11548" max="11780" width="9" style="49"/>
    <col min="11781" max="11781" width="0.8984375" style="49" customWidth="1"/>
    <col min="11782" max="11782" width="4.59765625" style="49" customWidth="1"/>
    <col min="11783" max="11783" width="7.19921875" style="49" customWidth="1"/>
    <col min="11784" max="11784" width="19.09765625" style="49" customWidth="1"/>
    <col min="11785" max="11785" width="7.69921875" style="49" customWidth="1"/>
    <col min="11786" max="11786" width="5.8984375" style="49" customWidth="1"/>
    <col min="11787" max="11787" width="6.69921875" style="49" customWidth="1"/>
    <col min="11788" max="11788" width="5.69921875" style="49" customWidth="1"/>
    <col min="11789" max="11789" width="7.8984375" style="49" customWidth="1"/>
    <col min="11790" max="11792" width="6" style="49" customWidth="1"/>
    <col min="11793" max="11803" width="0" style="49" hidden="1" customWidth="1"/>
    <col min="11804" max="12036" width="9" style="49"/>
    <col min="12037" max="12037" width="0.8984375" style="49" customWidth="1"/>
    <col min="12038" max="12038" width="4.59765625" style="49" customWidth="1"/>
    <col min="12039" max="12039" width="7.19921875" style="49" customWidth="1"/>
    <col min="12040" max="12040" width="19.09765625" style="49" customWidth="1"/>
    <col min="12041" max="12041" width="7.69921875" style="49" customWidth="1"/>
    <col min="12042" max="12042" width="5.8984375" style="49" customWidth="1"/>
    <col min="12043" max="12043" width="6.69921875" style="49" customWidth="1"/>
    <col min="12044" max="12044" width="5.69921875" style="49" customWidth="1"/>
    <col min="12045" max="12045" width="7.8984375" style="49" customWidth="1"/>
    <col min="12046" max="12048" width="6" style="49" customWidth="1"/>
    <col min="12049" max="12059" width="0" style="49" hidden="1" customWidth="1"/>
    <col min="12060" max="12292" width="9" style="49"/>
    <col min="12293" max="12293" width="0.8984375" style="49" customWidth="1"/>
    <col min="12294" max="12294" width="4.59765625" style="49" customWidth="1"/>
    <col min="12295" max="12295" width="7.19921875" style="49" customWidth="1"/>
    <col min="12296" max="12296" width="19.09765625" style="49" customWidth="1"/>
    <col min="12297" max="12297" width="7.69921875" style="49" customWidth="1"/>
    <col min="12298" max="12298" width="5.8984375" style="49" customWidth="1"/>
    <col min="12299" max="12299" width="6.69921875" style="49" customWidth="1"/>
    <col min="12300" max="12300" width="5.69921875" style="49" customWidth="1"/>
    <col min="12301" max="12301" width="7.8984375" style="49" customWidth="1"/>
    <col min="12302" max="12304" width="6" style="49" customWidth="1"/>
    <col min="12305" max="12315" width="0" style="49" hidden="1" customWidth="1"/>
    <col min="12316" max="12548" width="9" style="49"/>
    <col min="12549" max="12549" width="0.8984375" style="49" customWidth="1"/>
    <col min="12550" max="12550" width="4.59765625" style="49" customWidth="1"/>
    <col min="12551" max="12551" width="7.19921875" style="49" customWidth="1"/>
    <col min="12552" max="12552" width="19.09765625" style="49" customWidth="1"/>
    <col min="12553" max="12553" width="7.69921875" style="49" customWidth="1"/>
    <col min="12554" max="12554" width="5.8984375" style="49" customWidth="1"/>
    <col min="12555" max="12555" width="6.69921875" style="49" customWidth="1"/>
    <col min="12556" max="12556" width="5.69921875" style="49" customWidth="1"/>
    <col min="12557" max="12557" width="7.8984375" style="49" customWidth="1"/>
    <col min="12558" max="12560" width="6" style="49" customWidth="1"/>
    <col min="12561" max="12571" width="0" style="49" hidden="1" customWidth="1"/>
    <col min="12572" max="12804" width="9" style="49"/>
    <col min="12805" max="12805" width="0.8984375" style="49" customWidth="1"/>
    <col min="12806" max="12806" width="4.59765625" style="49" customWidth="1"/>
    <col min="12807" max="12807" width="7.19921875" style="49" customWidth="1"/>
    <col min="12808" max="12808" width="19.09765625" style="49" customWidth="1"/>
    <col min="12809" max="12809" width="7.69921875" style="49" customWidth="1"/>
    <col min="12810" max="12810" width="5.8984375" style="49" customWidth="1"/>
    <col min="12811" max="12811" width="6.69921875" style="49" customWidth="1"/>
    <col min="12812" max="12812" width="5.69921875" style="49" customWidth="1"/>
    <col min="12813" max="12813" width="7.8984375" style="49" customWidth="1"/>
    <col min="12814" max="12816" width="6" style="49" customWidth="1"/>
    <col min="12817" max="12827" width="0" style="49" hidden="1" customWidth="1"/>
    <col min="12828" max="13060" width="9" style="49"/>
    <col min="13061" max="13061" width="0.8984375" style="49" customWidth="1"/>
    <col min="13062" max="13062" width="4.59765625" style="49" customWidth="1"/>
    <col min="13063" max="13063" width="7.19921875" style="49" customWidth="1"/>
    <col min="13064" max="13064" width="19.09765625" style="49" customWidth="1"/>
    <col min="13065" max="13065" width="7.69921875" style="49" customWidth="1"/>
    <col min="13066" max="13066" width="5.8984375" style="49" customWidth="1"/>
    <col min="13067" max="13067" width="6.69921875" style="49" customWidth="1"/>
    <col min="13068" max="13068" width="5.69921875" style="49" customWidth="1"/>
    <col min="13069" max="13069" width="7.8984375" style="49" customWidth="1"/>
    <col min="13070" max="13072" width="6" style="49" customWidth="1"/>
    <col min="13073" max="13083" width="0" style="49" hidden="1" customWidth="1"/>
    <col min="13084" max="13316" width="9" style="49"/>
    <col min="13317" max="13317" width="0.8984375" style="49" customWidth="1"/>
    <col min="13318" max="13318" width="4.59765625" style="49" customWidth="1"/>
    <col min="13319" max="13319" width="7.19921875" style="49" customWidth="1"/>
    <col min="13320" max="13320" width="19.09765625" style="49" customWidth="1"/>
    <col min="13321" max="13321" width="7.69921875" style="49" customWidth="1"/>
    <col min="13322" max="13322" width="5.8984375" style="49" customWidth="1"/>
    <col min="13323" max="13323" width="6.69921875" style="49" customWidth="1"/>
    <col min="13324" max="13324" width="5.69921875" style="49" customWidth="1"/>
    <col min="13325" max="13325" width="7.8984375" style="49" customWidth="1"/>
    <col min="13326" max="13328" width="6" style="49" customWidth="1"/>
    <col min="13329" max="13339" width="0" style="49" hidden="1" customWidth="1"/>
    <col min="13340" max="13572" width="9" style="49"/>
    <col min="13573" max="13573" width="0.8984375" style="49" customWidth="1"/>
    <col min="13574" max="13574" width="4.59765625" style="49" customWidth="1"/>
    <col min="13575" max="13575" width="7.19921875" style="49" customWidth="1"/>
    <col min="13576" max="13576" width="19.09765625" style="49" customWidth="1"/>
    <col min="13577" max="13577" width="7.69921875" style="49" customWidth="1"/>
    <col min="13578" max="13578" width="5.8984375" style="49" customWidth="1"/>
    <col min="13579" max="13579" width="6.69921875" style="49" customWidth="1"/>
    <col min="13580" max="13580" width="5.69921875" style="49" customWidth="1"/>
    <col min="13581" max="13581" width="7.8984375" style="49" customWidth="1"/>
    <col min="13582" max="13584" width="6" style="49" customWidth="1"/>
    <col min="13585" max="13595" width="0" style="49" hidden="1" customWidth="1"/>
    <col min="13596" max="13828" width="9" style="49"/>
    <col min="13829" max="13829" width="0.8984375" style="49" customWidth="1"/>
    <col min="13830" max="13830" width="4.59765625" style="49" customWidth="1"/>
    <col min="13831" max="13831" width="7.19921875" style="49" customWidth="1"/>
    <col min="13832" max="13832" width="19.09765625" style="49" customWidth="1"/>
    <col min="13833" max="13833" width="7.69921875" style="49" customWidth="1"/>
    <col min="13834" max="13834" width="5.8984375" style="49" customWidth="1"/>
    <col min="13835" max="13835" width="6.69921875" style="49" customWidth="1"/>
    <col min="13836" max="13836" width="5.69921875" style="49" customWidth="1"/>
    <col min="13837" max="13837" width="7.8984375" style="49" customWidth="1"/>
    <col min="13838" max="13840" width="6" style="49" customWidth="1"/>
    <col min="13841" max="13851" width="0" style="49" hidden="1" customWidth="1"/>
    <col min="13852" max="14084" width="9" style="49"/>
    <col min="14085" max="14085" width="0.8984375" style="49" customWidth="1"/>
    <col min="14086" max="14086" width="4.59765625" style="49" customWidth="1"/>
    <col min="14087" max="14087" width="7.19921875" style="49" customWidth="1"/>
    <col min="14088" max="14088" width="19.09765625" style="49" customWidth="1"/>
    <col min="14089" max="14089" width="7.69921875" style="49" customWidth="1"/>
    <col min="14090" max="14090" width="5.8984375" style="49" customWidth="1"/>
    <col min="14091" max="14091" width="6.69921875" style="49" customWidth="1"/>
    <col min="14092" max="14092" width="5.69921875" style="49" customWidth="1"/>
    <col min="14093" max="14093" width="7.8984375" style="49" customWidth="1"/>
    <col min="14094" max="14096" width="6" style="49" customWidth="1"/>
    <col min="14097" max="14107" width="0" style="49" hidden="1" customWidth="1"/>
    <col min="14108" max="14340" width="9" style="49"/>
    <col min="14341" max="14341" width="0.8984375" style="49" customWidth="1"/>
    <col min="14342" max="14342" width="4.59765625" style="49" customWidth="1"/>
    <col min="14343" max="14343" width="7.19921875" style="49" customWidth="1"/>
    <col min="14344" max="14344" width="19.09765625" style="49" customWidth="1"/>
    <col min="14345" max="14345" width="7.69921875" style="49" customWidth="1"/>
    <col min="14346" max="14346" width="5.8984375" style="49" customWidth="1"/>
    <col min="14347" max="14347" width="6.69921875" style="49" customWidth="1"/>
    <col min="14348" max="14348" width="5.69921875" style="49" customWidth="1"/>
    <col min="14349" max="14349" width="7.8984375" style="49" customWidth="1"/>
    <col min="14350" max="14352" width="6" style="49" customWidth="1"/>
    <col min="14353" max="14363" width="0" style="49" hidden="1" customWidth="1"/>
    <col min="14364" max="14596" width="9" style="49"/>
    <col min="14597" max="14597" width="0.8984375" style="49" customWidth="1"/>
    <col min="14598" max="14598" width="4.59765625" style="49" customWidth="1"/>
    <col min="14599" max="14599" width="7.19921875" style="49" customWidth="1"/>
    <col min="14600" max="14600" width="19.09765625" style="49" customWidth="1"/>
    <col min="14601" max="14601" width="7.69921875" style="49" customWidth="1"/>
    <col min="14602" max="14602" width="5.8984375" style="49" customWidth="1"/>
    <col min="14603" max="14603" width="6.69921875" style="49" customWidth="1"/>
    <col min="14604" max="14604" width="5.69921875" style="49" customWidth="1"/>
    <col min="14605" max="14605" width="7.8984375" style="49" customWidth="1"/>
    <col min="14606" max="14608" width="6" style="49" customWidth="1"/>
    <col min="14609" max="14619" width="0" style="49" hidden="1" customWidth="1"/>
    <col min="14620" max="14852" width="9" style="49"/>
    <col min="14853" max="14853" width="0.8984375" style="49" customWidth="1"/>
    <col min="14854" max="14854" width="4.59765625" style="49" customWidth="1"/>
    <col min="14855" max="14855" width="7.19921875" style="49" customWidth="1"/>
    <col min="14856" max="14856" width="19.09765625" style="49" customWidth="1"/>
    <col min="14857" max="14857" width="7.69921875" style="49" customWidth="1"/>
    <col min="14858" max="14858" width="5.8984375" style="49" customWidth="1"/>
    <col min="14859" max="14859" width="6.69921875" style="49" customWidth="1"/>
    <col min="14860" max="14860" width="5.69921875" style="49" customWidth="1"/>
    <col min="14861" max="14861" width="7.8984375" style="49" customWidth="1"/>
    <col min="14862" max="14864" width="6" style="49" customWidth="1"/>
    <col min="14865" max="14875" width="0" style="49" hidden="1" customWidth="1"/>
    <col min="14876" max="15108" width="9" style="49"/>
    <col min="15109" max="15109" width="0.8984375" style="49" customWidth="1"/>
    <col min="15110" max="15110" width="4.59765625" style="49" customWidth="1"/>
    <col min="15111" max="15111" width="7.19921875" style="49" customWidth="1"/>
    <col min="15112" max="15112" width="19.09765625" style="49" customWidth="1"/>
    <col min="15113" max="15113" width="7.69921875" style="49" customWidth="1"/>
    <col min="15114" max="15114" width="5.8984375" style="49" customWidth="1"/>
    <col min="15115" max="15115" width="6.69921875" style="49" customWidth="1"/>
    <col min="15116" max="15116" width="5.69921875" style="49" customWidth="1"/>
    <col min="15117" max="15117" width="7.8984375" style="49" customWidth="1"/>
    <col min="15118" max="15120" width="6" style="49" customWidth="1"/>
    <col min="15121" max="15131" width="0" style="49" hidden="1" customWidth="1"/>
    <col min="15132" max="15364" width="9" style="49"/>
    <col min="15365" max="15365" width="0.8984375" style="49" customWidth="1"/>
    <col min="15366" max="15366" width="4.59765625" style="49" customWidth="1"/>
    <col min="15367" max="15367" width="7.19921875" style="49" customWidth="1"/>
    <col min="15368" max="15368" width="19.09765625" style="49" customWidth="1"/>
    <col min="15369" max="15369" width="7.69921875" style="49" customWidth="1"/>
    <col min="15370" max="15370" width="5.8984375" style="49" customWidth="1"/>
    <col min="15371" max="15371" width="6.69921875" style="49" customWidth="1"/>
    <col min="15372" max="15372" width="5.69921875" style="49" customWidth="1"/>
    <col min="15373" max="15373" width="7.8984375" style="49" customWidth="1"/>
    <col min="15374" max="15376" width="6" style="49" customWidth="1"/>
    <col min="15377" max="15387" width="0" style="49" hidden="1" customWidth="1"/>
    <col min="15388" max="15620" width="9" style="49"/>
    <col min="15621" max="15621" width="0.8984375" style="49" customWidth="1"/>
    <col min="15622" max="15622" width="4.59765625" style="49" customWidth="1"/>
    <col min="15623" max="15623" width="7.19921875" style="49" customWidth="1"/>
    <col min="15624" max="15624" width="19.09765625" style="49" customWidth="1"/>
    <col min="15625" max="15625" width="7.69921875" style="49" customWidth="1"/>
    <col min="15626" max="15626" width="5.8984375" style="49" customWidth="1"/>
    <col min="15627" max="15627" width="6.69921875" style="49" customWidth="1"/>
    <col min="15628" max="15628" width="5.69921875" style="49" customWidth="1"/>
    <col min="15629" max="15629" width="7.8984375" style="49" customWidth="1"/>
    <col min="15630" max="15632" width="6" style="49" customWidth="1"/>
    <col min="15633" max="15643" width="0" style="49" hidden="1" customWidth="1"/>
    <col min="15644" max="15876" width="9" style="49"/>
    <col min="15877" max="15877" width="0.8984375" style="49" customWidth="1"/>
    <col min="15878" max="15878" width="4.59765625" style="49" customWidth="1"/>
    <col min="15879" max="15879" width="7.19921875" style="49" customWidth="1"/>
    <col min="15880" max="15880" width="19.09765625" style="49" customWidth="1"/>
    <col min="15881" max="15881" width="7.69921875" style="49" customWidth="1"/>
    <col min="15882" max="15882" width="5.8984375" style="49" customWidth="1"/>
    <col min="15883" max="15883" width="6.69921875" style="49" customWidth="1"/>
    <col min="15884" max="15884" width="5.69921875" style="49" customWidth="1"/>
    <col min="15885" max="15885" width="7.8984375" style="49" customWidth="1"/>
    <col min="15886" max="15888" width="6" style="49" customWidth="1"/>
    <col min="15889" max="15899" width="0" style="49" hidden="1" customWidth="1"/>
    <col min="15900" max="16132" width="9" style="49"/>
    <col min="16133" max="16133" width="0.8984375" style="49" customWidth="1"/>
    <col min="16134" max="16134" width="4.59765625" style="49" customWidth="1"/>
    <col min="16135" max="16135" width="7.19921875" style="49" customWidth="1"/>
    <col min="16136" max="16136" width="19.09765625" style="49" customWidth="1"/>
    <col min="16137" max="16137" width="7.69921875" style="49" customWidth="1"/>
    <col min="16138" max="16138" width="5.8984375" style="49" customWidth="1"/>
    <col min="16139" max="16139" width="6.69921875" style="49" customWidth="1"/>
    <col min="16140" max="16140" width="5.69921875" style="49" customWidth="1"/>
    <col min="16141" max="16141" width="7.8984375" style="49" customWidth="1"/>
    <col min="16142" max="16144" width="6" style="49" customWidth="1"/>
    <col min="16145" max="16155" width="0" style="49" hidden="1" customWidth="1"/>
    <col min="16156" max="16384" width="9" style="49"/>
  </cols>
  <sheetData>
    <row r="1" spans="1:30" ht="27" customHeight="1">
      <c r="A1" s="48"/>
      <c r="B1" s="151" t="s">
        <v>306</v>
      </c>
      <c r="C1" s="151"/>
      <c r="D1" s="151"/>
      <c r="E1" s="151"/>
      <c r="F1" s="151"/>
      <c r="G1" s="151"/>
      <c r="H1" s="48"/>
      <c r="I1" s="48"/>
      <c r="J1" s="48"/>
      <c r="K1" s="48"/>
      <c r="U1" s="49" t="s">
        <v>0</v>
      </c>
    </row>
    <row r="2" spans="1:30" ht="21" customHeight="1">
      <c r="A2" s="189" t="s">
        <v>1</v>
      </c>
      <c r="B2" s="189"/>
      <c r="C2" s="189"/>
      <c r="D2" s="189"/>
      <c r="E2" s="189"/>
      <c r="F2" s="189"/>
      <c r="G2" s="189"/>
      <c r="H2" s="189"/>
      <c r="I2" s="189"/>
      <c r="J2" s="189"/>
      <c r="K2" s="189"/>
      <c r="W2" s="50">
        <v>0</v>
      </c>
    </row>
    <row r="3" spans="1:30" s="52" customFormat="1" ht="18.75" hidden="1" customHeight="1" thickBot="1">
      <c r="A3" s="51"/>
      <c r="B3" s="194" t="s">
        <v>243</v>
      </c>
      <c r="C3" s="194"/>
      <c r="D3" s="195">
        <v>1</v>
      </c>
      <c r="E3" s="196"/>
      <c r="F3" s="196"/>
      <c r="G3" s="196"/>
      <c r="H3" s="197"/>
      <c r="I3" s="51"/>
      <c r="J3" s="51"/>
      <c r="K3" s="51"/>
      <c r="L3" s="49"/>
      <c r="M3" s="49"/>
      <c r="N3" s="49"/>
      <c r="O3" s="49"/>
      <c r="P3" s="49"/>
      <c r="Q3" s="49"/>
      <c r="R3" s="49"/>
      <c r="S3" s="49"/>
      <c r="T3" s="49"/>
      <c r="U3" s="49"/>
      <c r="V3" s="49"/>
      <c r="W3" s="50"/>
      <c r="X3" s="49"/>
      <c r="Y3" s="49"/>
      <c r="Z3" s="49"/>
      <c r="AA3" s="49"/>
      <c r="AB3" s="49"/>
      <c r="AC3" s="49"/>
    </row>
    <row r="4" spans="1:30" s="52" customFormat="1" ht="18" hidden="1" customHeight="1">
      <c r="A4" s="51"/>
      <c r="B4" s="51"/>
      <c r="C4" s="51"/>
      <c r="D4" s="51"/>
      <c r="E4" s="51"/>
      <c r="F4" s="51"/>
      <c r="G4" s="51"/>
      <c r="H4" s="51"/>
      <c r="I4" s="51"/>
      <c r="J4" s="51"/>
      <c r="K4" s="51"/>
      <c r="L4" s="49"/>
      <c r="M4" s="49"/>
      <c r="N4" s="49"/>
      <c r="O4" s="49"/>
      <c r="P4" s="49"/>
      <c r="Q4" s="49"/>
      <c r="R4" s="53" t="s">
        <v>257</v>
      </c>
      <c r="S4" s="53" t="s">
        <v>258</v>
      </c>
      <c r="T4" s="54"/>
      <c r="U4" s="55" t="s">
        <v>260</v>
      </c>
      <c r="V4" s="55" t="s">
        <v>261</v>
      </c>
      <c r="W4" s="56"/>
      <c r="X4" s="55" t="s">
        <v>264</v>
      </c>
      <c r="Y4" s="57" t="s">
        <v>262</v>
      </c>
      <c r="Z4" s="55" t="s">
        <v>263</v>
      </c>
      <c r="AA4" s="49"/>
      <c r="AB4" s="58" t="s">
        <v>265</v>
      </c>
      <c r="AC4" s="59"/>
    </row>
    <row r="5" spans="1:30" s="52" customFormat="1" ht="18" customHeight="1">
      <c r="A5" s="51"/>
      <c r="B5" s="192" t="s">
        <v>307</v>
      </c>
      <c r="C5" s="193"/>
      <c r="D5" s="60"/>
      <c r="E5" s="61" t="s">
        <v>6</v>
      </c>
      <c r="F5" s="62"/>
      <c r="G5" s="63" t="s">
        <v>7</v>
      </c>
      <c r="H5" s="51"/>
      <c r="I5" s="51"/>
      <c r="J5" s="51"/>
      <c r="K5" s="51"/>
      <c r="L5" s="58">
        <f>IF(F5&gt;3,D5,D5-1)</f>
        <v>-1</v>
      </c>
      <c r="M5" s="58"/>
      <c r="N5" s="58"/>
      <c r="O5" s="58"/>
      <c r="P5" s="58"/>
      <c r="Q5" s="58"/>
      <c r="R5" s="19" t="s">
        <v>267</v>
      </c>
      <c r="S5" s="14" t="s">
        <v>268</v>
      </c>
      <c r="T5" s="27"/>
      <c r="U5" s="17" t="s">
        <v>301</v>
      </c>
      <c r="V5" s="64">
        <v>1</v>
      </c>
      <c r="W5" s="64"/>
      <c r="X5" s="17">
        <v>1920</v>
      </c>
      <c r="Y5" s="65">
        <v>1</v>
      </c>
      <c r="Z5" s="66">
        <v>1</v>
      </c>
      <c r="AA5" s="66" t="s">
        <v>190</v>
      </c>
      <c r="AB5" s="12" t="s">
        <v>270</v>
      </c>
      <c r="AC5" s="12" t="s">
        <v>294</v>
      </c>
    </row>
    <row r="6" spans="1:30" s="52" customFormat="1" ht="18" customHeight="1">
      <c r="A6" s="51"/>
      <c r="B6" s="51"/>
      <c r="C6" s="51"/>
      <c r="D6" s="51"/>
      <c r="E6" s="51"/>
      <c r="F6" s="51"/>
      <c r="G6" s="51"/>
      <c r="H6" s="51"/>
      <c r="I6" s="51"/>
      <c r="J6" s="51"/>
      <c r="K6" s="51"/>
      <c r="L6" s="67"/>
      <c r="M6" s="50"/>
      <c r="N6" s="50"/>
      <c r="O6" s="50"/>
      <c r="P6" s="50"/>
      <c r="Q6" s="50"/>
      <c r="R6" s="20" t="s">
        <v>269</v>
      </c>
      <c r="S6" s="15" t="str">
        <f>M14</f>
        <v/>
      </c>
      <c r="T6" s="28" t="s">
        <v>287</v>
      </c>
      <c r="U6" s="17" t="s">
        <v>2</v>
      </c>
      <c r="V6" s="64">
        <v>2</v>
      </c>
      <c r="W6" s="64"/>
      <c r="X6" s="17">
        <v>1921</v>
      </c>
      <c r="Y6" s="65">
        <v>2</v>
      </c>
      <c r="Z6" s="66">
        <v>2</v>
      </c>
      <c r="AA6" s="66" t="s">
        <v>4</v>
      </c>
      <c r="AB6" s="12" t="s">
        <v>200</v>
      </c>
      <c r="AC6" s="12" t="s">
        <v>294</v>
      </c>
    </row>
    <row r="7" spans="1:30" s="59" customFormat="1" ht="18" customHeight="1" thickBot="1">
      <c r="A7" s="48"/>
      <c r="B7" s="68"/>
      <c r="C7" s="68"/>
      <c r="D7" s="69"/>
      <c r="E7" s="69"/>
      <c r="F7" s="69"/>
      <c r="G7" s="69"/>
      <c r="H7" s="69"/>
      <c r="I7" s="70"/>
      <c r="J7" s="70"/>
      <c r="K7" s="70"/>
      <c r="L7" s="190"/>
      <c r="M7" s="191"/>
      <c r="N7" s="71"/>
      <c r="O7" s="71"/>
      <c r="P7" s="71"/>
      <c r="Q7" s="71"/>
      <c r="R7" s="20" t="s">
        <v>286</v>
      </c>
      <c r="S7" s="15" t="str">
        <f>M14</f>
        <v/>
      </c>
      <c r="T7" s="28" t="s">
        <v>287</v>
      </c>
      <c r="U7" s="17" t="s">
        <v>3</v>
      </c>
      <c r="V7" s="56">
        <v>3</v>
      </c>
      <c r="W7" s="56"/>
      <c r="X7" s="17">
        <v>1922</v>
      </c>
      <c r="Y7" s="65">
        <v>3</v>
      </c>
      <c r="Z7" s="66">
        <v>3</v>
      </c>
      <c r="AA7" s="52"/>
      <c r="AB7" s="12" t="s">
        <v>201</v>
      </c>
      <c r="AC7" s="12" t="s">
        <v>294</v>
      </c>
    </row>
    <row r="8" spans="1:30" s="59" customFormat="1" ht="18" customHeight="1" thickBot="1">
      <c r="A8" s="72"/>
      <c r="B8" s="200" t="s">
        <v>5</v>
      </c>
      <c r="C8" s="200"/>
      <c r="D8" s="73"/>
      <c r="E8" s="74" t="s">
        <v>6</v>
      </c>
      <c r="F8" s="75"/>
      <c r="G8" s="74" t="s">
        <v>7</v>
      </c>
      <c r="H8" s="76"/>
      <c r="I8" s="77" t="s">
        <v>8</v>
      </c>
      <c r="J8" s="77"/>
      <c r="K8" s="77"/>
      <c r="L8" s="201" t="str">
        <f>CONCATENATE(D8,"/",F8,"/",H8)</f>
        <v>//</v>
      </c>
      <c r="M8" s="201"/>
      <c r="N8" s="78"/>
      <c r="O8" s="78"/>
      <c r="P8" s="78"/>
      <c r="Q8" s="78"/>
      <c r="R8" s="21" t="s">
        <v>302</v>
      </c>
      <c r="S8" s="18" t="s">
        <v>268</v>
      </c>
      <c r="T8" s="27"/>
      <c r="U8" s="16" t="s">
        <v>280</v>
      </c>
      <c r="V8" s="64">
        <v>4</v>
      </c>
      <c r="W8" s="64"/>
      <c r="X8" s="17">
        <v>1923</v>
      </c>
      <c r="Y8" s="65">
        <v>4</v>
      </c>
      <c r="Z8" s="66">
        <v>4</v>
      </c>
      <c r="AA8" s="52"/>
      <c r="AB8" s="12" t="s">
        <v>202</v>
      </c>
      <c r="AC8" s="12" t="s">
        <v>294</v>
      </c>
    </row>
    <row r="9" spans="1:30" s="59" customFormat="1" ht="18" customHeight="1" thickBot="1">
      <c r="A9" s="72"/>
      <c r="B9" s="79"/>
      <c r="C9" s="79"/>
      <c r="D9" s="72"/>
      <c r="E9" s="74"/>
      <c r="F9" s="80"/>
      <c r="G9" s="74"/>
      <c r="H9" s="81"/>
      <c r="I9" s="77"/>
      <c r="J9" s="77"/>
      <c r="K9" s="77"/>
      <c r="L9" s="202" t="str">
        <f>CONCATENATE(L5,"/",4,"/",1)</f>
        <v>-1/4/1</v>
      </c>
      <c r="M9" s="202"/>
      <c r="N9" s="82"/>
      <c r="O9" s="82"/>
      <c r="P9" s="82"/>
      <c r="Q9" s="82"/>
      <c r="R9" s="21" t="s">
        <v>303</v>
      </c>
      <c r="S9" s="17" t="str">
        <f>M14</f>
        <v/>
      </c>
      <c r="T9" s="28" t="s">
        <v>287</v>
      </c>
      <c r="U9" s="16" t="s">
        <v>9</v>
      </c>
      <c r="V9" s="56">
        <v>5</v>
      </c>
      <c r="W9" s="56"/>
      <c r="X9" s="17">
        <v>1924</v>
      </c>
      <c r="Y9" s="65">
        <v>5</v>
      </c>
      <c r="Z9" s="66">
        <v>5</v>
      </c>
      <c r="AB9" s="12" t="s">
        <v>208</v>
      </c>
      <c r="AC9" s="12" t="s">
        <v>259</v>
      </c>
    </row>
    <row r="10" spans="1:30" s="59" customFormat="1" ht="18" customHeight="1" thickBot="1">
      <c r="A10" s="83"/>
      <c r="B10" s="203" t="s">
        <v>10</v>
      </c>
      <c r="C10" s="204"/>
      <c r="D10" s="205"/>
      <c r="E10" s="206"/>
      <c r="F10" s="207"/>
      <c r="G10" s="84"/>
      <c r="H10" s="84"/>
      <c r="I10" s="84"/>
      <c r="J10" s="84"/>
      <c r="K10" s="84"/>
      <c r="L10" s="85"/>
      <c r="M10" s="85"/>
      <c r="N10" s="85"/>
      <c r="O10" s="85"/>
      <c r="P10" s="85"/>
      <c r="Q10" s="85"/>
      <c r="R10" s="22" t="s">
        <v>304</v>
      </c>
      <c r="S10" s="16" t="str">
        <f>M14</f>
        <v/>
      </c>
      <c r="T10" s="28" t="s">
        <v>287</v>
      </c>
      <c r="U10" s="17" t="s">
        <v>12</v>
      </c>
      <c r="V10" s="64">
        <v>6</v>
      </c>
      <c r="W10" s="64"/>
      <c r="X10" s="17">
        <v>1925</v>
      </c>
      <c r="Y10" s="65">
        <v>6</v>
      </c>
      <c r="Z10" s="66">
        <v>6</v>
      </c>
      <c r="AB10" s="12" t="s">
        <v>295</v>
      </c>
      <c r="AC10" s="12" t="s">
        <v>259</v>
      </c>
      <c r="AD10" s="86"/>
    </row>
    <row r="11" spans="1:30" s="59" customFormat="1" ht="17.25" customHeight="1" thickBot="1">
      <c r="A11" s="83"/>
      <c r="B11" s="47"/>
      <c r="C11" s="47"/>
      <c r="D11" s="83"/>
      <c r="E11" s="83"/>
      <c r="F11" s="83"/>
      <c r="G11" s="83"/>
      <c r="H11" s="83"/>
      <c r="I11" s="83"/>
      <c r="J11" s="83"/>
      <c r="K11" s="83"/>
      <c r="L11" s="85"/>
      <c r="M11" s="85"/>
      <c r="N11" s="85"/>
      <c r="O11" s="85"/>
      <c r="P11" s="85"/>
      <c r="Q11" s="85"/>
      <c r="R11" s="23" t="s">
        <v>282</v>
      </c>
      <c r="S11" s="13" t="s">
        <v>278</v>
      </c>
      <c r="T11" s="27"/>
      <c r="U11" s="17" t="s">
        <v>276</v>
      </c>
      <c r="V11" s="56">
        <v>7</v>
      </c>
      <c r="W11" s="56"/>
      <c r="X11" s="17">
        <v>1926</v>
      </c>
      <c r="Y11" s="65">
        <v>7</v>
      </c>
      <c r="Z11" s="66">
        <v>7</v>
      </c>
      <c r="AB11" s="12" t="s">
        <v>209</v>
      </c>
      <c r="AC11" s="12" t="s">
        <v>259</v>
      </c>
      <c r="AD11" s="87"/>
    </row>
    <row r="12" spans="1:30" s="59" customFormat="1" ht="18" customHeight="1" thickBot="1">
      <c r="A12" s="83"/>
      <c r="B12" s="208" t="s">
        <v>14</v>
      </c>
      <c r="C12" s="208"/>
      <c r="D12" s="209"/>
      <c r="E12" s="210"/>
      <c r="F12" s="211"/>
      <c r="G12" s="83"/>
      <c r="H12" s="83"/>
      <c r="I12" s="83"/>
      <c r="J12" s="83"/>
      <c r="K12" s="83"/>
      <c r="L12" s="58"/>
      <c r="M12" s="58"/>
      <c r="N12" s="58"/>
      <c r="O12" s="58"/>
      <c r="P12" s="58"/>
      <c r="Q12" s="58"/>
      <c r="R12" s="23" t="s">
        <v>283</v>
      </c>
      <c r="S12" s="13" t="s">
        <v>278</v>
      </c>
      <c r="T12" s="27"/>
      <c r="U12" s="16" t="s">
        <v>298</v>
      </c>
      <c r="V12" s="88"/>
      <c r="W12" s="64"/>
      <c r="X12" s="17">
        <v>1927</v>
      </c>
      <c r="Y12" s="65">
        <v>8</v>
      </c>
      <c r="Z12" s="66">
        <v>8</v>
      </c>
      <c r="AB12" s="12" t="s">
        <v>203</v>
      </c>
      <c r="AC12" s="12" t="s">
        <v>259</v>
      </c>
      <c r="AD12" s="87"/>
    </row>
    <row r="13" spans="1:30" s="59" customFormat="1" ht="18" customHeight="1" thickBot="1">
      <c r="A13" s="83"/>
      <c r="B13" s="47"/>
      <c r="C13" s="47"/>
      <c r="D13" s="212"/>
      <c r="E13" s="212"/>
      <c r="F13" s="212"/>
      <c r="G13" s="83"/>
      <c r="H13" s="83"/>
      <c r="I13" s="83"/>
      <c r="J13" s="83"/>
      <c r="K13" s="83"/>
      <c r="L13" s="58"/>
      <c r="M13" s="58"/>
      <c r="N13" s="58"/>
      <c r="O13" s="58"/>
      <c r="P13" s="58"/>
      <c r="Q13" s="58"/>
      <c r="R13" s="23"/>
      <c r="S13" s="13"/>
      <c r="T13" s="29"/>
      <c r="U13" s="16" t="s">
        <v>13</v>
      </c>
      <c r="V13" s="88"/>
      <c r="W13" s="64"/>
      <c r="X13" s="17">
        <v>1928</v>
      </c>
      <c r="Y13" s="65">
        <v>9</v>
      </c>
      <c r="Z13" s="66">
        <v>9</v>
      </c>
      <c r="AB13" s="12" t="s">
        <v>284</v>
      </c>
      <c r="AC13" s="12" t="s">
        <v>259</v>
      </c>
      <c r="AD13" s="87"/>
    </row>
    <row r="14" spans="1:30" s="59" customFormat="1" ht="18" customHeight="1" thickBot="1">
      <c r="A14" s="83"/>
      <c r="B14" s="47"/>
      <c r="C14" s="167" t="s">
        <v>305</v>
      </c>
      <c r="D14" s="167"/>
      <c r="E14" s="167"/>
      <c r="F14" s="168"/>
      <c r="G14" s="160"/>
      <c r="H14" s="161"/>
      <c r="I14" s="161"/>
      <c r="J14" s="162"/>
      <c r="K14" s="83"/>
      <c r="L14" s="89" t="s">
        <v>272</v>
      </c>
      <c r="M14" s="164" t="str">
        <f>IF(G14="","",VLOOKUP(G14,$AB$5:$AC$22,2,FALSE))</f>
        <v/>
      </c>
      <c r="N14" s="165"/>
      <c r="O14" s="90" t="e">
        <f>VLOOKUP(D12,$R$4:$T$13,3,FALSE)</f>
        <v>#N/A</v>
      </c>
      <c r="P14" s="91"/>
      <c r="Q14" s="58"/>
      <c r="R14" s="92"/>
      <c r="S14" s="58"/>
      <c r="T14" s="93"/>
      <c r="U14" s="16" t="s">
        <v>15</v>
      </c>
      <c r="V14" s="88"/>
      <c r="W14" s="56"/>
      <c r="X14" s="17">
        <v>1929</v>
      </c>
      <c r="Y14" s="65">
        <v>10</v>
      </c>
      <c r="Z14" s="66">
        <v>10</v>
      </c>
      <c r="AB14" s="13" t="s">
        <v>266</v>
      </c>
      <c r="AC14" s="12" t="s">
        <v>271</v>
      </c>
      <c r="AD14" s="87"/>
    </row>
    <row r="15" spans="1:30" s="59" customFormat="1" ht="18" customHeight="1" thickBot="1">
      <c r="A15" s="94"/>
      <c r="B15" s="213"/>
      <c r="C15" s="213"/>
      <c r="D15" s="94"/>
      <c r="E15" s="94"/>
      <c r="F15" s="94"/>
      <c r="G15" s="163" t="e">
        <f>IF(O14=0,"",O14)</f>
        <v>#N/A</v>
      </c>
      <c r="H15" s="163"/>
      <c r="I15" s="163"/>
      <c r="J15" s="163"/>
      <c r="K15" s="94"/>
      <c r="L15" s="58"/>
      <c r="M15" s="58"/>
      <c r="N15" s="58"/>
      <c r="O15" s="58"/>
      <c r="P15" s="58"/>
      <c r="Q15" s="92"/>
      <c r="R15" s="31"/>
      <c r="S15" s="93"/>
      <c r="T15" s="95"/>
      <c r="U15" s="16" t="s">
        <v>16</v>
      </c>
      <c r="V15" s="88"/>
      <c r="W15" s="64"/>
      <c r="X15" s="17">
        <v>1930</v>
      </c>
      <c r="Y15" s="65">
        <v>11</v>
      </c>
      <c r="Z15" s="66">
        <v>11</v>
      </c>
      <c r="AB15" s="34" t="s">
        <v>285</v>
      </c>
      <c r="AC15" s="35" t="s">
        <v>259</v>
      </c>
    </row>
    <row r="16" spans="1:30" ht="17.25" customHeight="1" thickBot="1">
      <c r="A16" s="94"/>
      <c r="B16" s="214" t="s">
        <v>296</v>
      </c>
      <c r="C16" s="214"/>
      <c r="D16" s="177"/>
      <c r="E16" s="178"/>
      <c r="F16" s="179"/>
      <c r="G16" s="181" t="str">
        <f>IF(D16="",L18,"")</f>
        <v>←『手帳取得なし』を選択してください</v>
      </c>
      <c r="H16" s="182"/>
      <c r="I16" s="182"/>
      <c r="J16" s="96"/>
      <c r="K16" s="97"/>
      <c r="L16" s="98" t="s">
        <v>17</v>
      </c>
      <c r="M16" s="198" t="e">
        <f>HLOOKUP($D$18,#REF!,VLOOKUP($D$16,U5:V11,2,FALSE)+1,FALSE)</f>
        <v>#REF!</v>
      </c>
      <c r="N16" s="199"/>
      <c r="O16" s="58"/>
      <c r="P16" s="58"/>
      <c r="Q16" s="58"/>
      <c r="R16" s="31"/>
      <c r="S16" s="93"/>
      <c r="T16" s="95"/>
      <c r="U16" s="16" t="s">
        <v>18</v>
      </c>
      <c r="V16" s="88"/>
      <c r="W16" s="56"/>
      <c r="X16" s="17">
        <v>1931</v>
      </c>
      <c r="Y16" s="65">
        <v>12</v>
      </c>
      <c r="Z16" s="66">
        <v>12</v>
      </c>
      <c r="AA16" s="59"/>
      <c r="AB16" s="12" t="s">
        <v>215</v>
      </c>
      <c r="AC16" s="12" t="s">
        <v>259</v>
      </c>
    </row>
    <row r="17" spans="1:37" ht="18.75" customHeight="1" thickBot="1">
      <c r="A17" s="94"/>
      <c r="B17" s="180" t="s">
        <v>281</v>
      </c>
      <c r="C17" s="180"/>
      <c r="D17" s="180"/>
      <c r="E17" s="180"/>
      <c r="F17" s="180"/>
      <c r="G17" s="180"/>
      <c r="H17" s="180"/>
      <c r="I17" s="180"/>
      <c r="J17" s="180"/>
      <c r="K17" s="180"/>
      <c r="L17" s="58"/>
      <c r="M17" s="58"/>
      <c r="N17" s="58"/>
      <c r="O17" s="58"/>
      <c r="P17" s="92"/>
      <c r="Q17" s="58"/>
      <c r="R17" s="32"/>
      <c r="S17" s="99"/>
      <c r="T17" s="100"/>
      <c r="U17" s="16" t="s">
        <v>279</v>
      </c>
      <c r="V17" s="88"/>
      <c r="W17" s="64"/>
      <c r="X17" s="17">
        <v>1932</v>
      </c>
      <c r="Y17" s="59"/>
      <c r="Z17" s="66">
        <v>13</v>
      </c>
      <c r="AA17" s="59"/>
      <c r="AB17" s="37" t="s">
        <v>213</v>
      </c>
      <c r="AC17" s="16" t="s">
        <v>273</v>
      </c>
      <c r="AD17" s="166"/>
      <c r="AE17" s="166"/>
      <c r="AF17" s="166"/>
      <c r="AG17" s="166"/>
      <c r="AH17" s="166"/>
      <c r="AI17" s="166"/>
      <c r="AJ17" s="166"/>
      <c r="AK17" s="166"/>
    </row>
    <row r="18" spans="1:37" ht="18.75" customHeight="1" thickBot="1">
      <c r="A18" s="94"/>
      <c r="B18" s="169" t="s">
        <v>297</v>
      </c>
      <c r="C18" s="169"/>
      <c r="D18" s="177"/>
      <c r="E18" s="178"/>
      <c r="F18" s="179"/>
      <c r="G18" s="181" t="str">
        <f>IF(D18="",L19,"")</f>
        <v>←『障害年金受給なし』を選択してください</v>
      </c>
      <c r="H18" s="182"/>
      <c r="I18" s="182"/>
      <c r="J18" s="96"/>
      <c r="K18" s="101"/>
      <c r="L18" s="155" t="s">
        <v>299</v>
      </c>
      <c r="M18" s="156"/>
      <c r="N18" s="102"/>
      <c r="O18" s="102"/>
      <c r="P18" s="102"/>
      <c r="Q18" s="58"/>
      <c r="R18" s="33"/>
      <c r="S18" s="26"/>
      <c r="T18" s="30"/>
      <c r="U18" s="1" t="s">
        <v>11</v>
      </c>
      <c r="V18" s="2" t="s">
        <v>20</v>
      </c>
      <c r="W18" s="92"/>
      <c r="X18" s="17">
        <v>1933</v>
      </c>
      <c r="Z18" s="66">
        <v>14</v>
      </c>
      <c r="AB18" s="37" t="s">
        <v>214</v>
      </c>
      <c r="AC18" s="16" t="s">
        <v>273</v>
      </c>
      <c r="AD18" s="166"/>
      <c r="AE18" s="166"/>
      <c r="AF18" s="166"/>
      <c r="AG18" s="166"/>
      <c r="AH18" s="166"/>
      <c r="AI18" s="166"/>
      <c r="AJ18" s="166"/>
      <c r="AK18" s="166"/>
    </row>
    <row r="19" spans="1:37" ht="27.75" customHeight="1" thickBot="1">
      <c r="A19" s="74"/>
      <c r="B19" s="74"/>
      <c r="C19" s="77"/>
      <c r="D19" s="74"/>
      <c r="E19" s="74"/>
      <c r="F19" s="103"/>
      <c r="G19" s="74"/>
      <c r="H19" s="74"/>
      <c r="I19" s="74"/>
      <c r="J19" s="74"/>
      <c r="K19" s="74"/>
      <c r="L19" s="157" t="s">
        <v>300</v>
      </c>
      <c r="M19" s="158"/>
      <c r="N19" s="58"/>
      <c r="O19" s="58"/>
      <c r="P19" s="58"/>
      <c r="Q19" s="78"/>
      <c r="R19" s="26"/>
      <c r="S19" s="26"/>
      <c r="T19" s="26"/>
      <c r="U19" s="25" t="s">
        <v>21</v>
      </c>
      <c r="V19" s="2" t="s">
        <v>20</v>
      </c>
      <c r="X19" s="17">
        <v>1934</v>
      </c>
      <c r="Z19" s="66">
        <v>15</v>
      </c>
      <c r="AB19" s="37"/>
      <c r="AC19" s="16"/>
    </row>
    <row r="20" spans="1:37" ht="24" customHeight="1" thickBot="1">
      <c r="A20" s="74"/>
      <c r="B20" s="169" t="s">
        <v>19</v>
      </c>
      <c r="C20" s="169"/>
      <c r="D20" s="170" t="e">
        <f>DATEDIF(L8,$L$9,"Y")</f>
        <v>#VALUE!</v>
      </c>
      <c r="E20" s="171"/>
      <c r="F20" s="80"/>
      <c r="G20" s="102"/>
      <c r="H20" s="80"/>
      <c r="I20" s="81"/>
      <c r="J20" s="104"/>
      <c r="K20" s="80"/>
      <c r="L20" s="58"/>
      <c r="M20" s="58"/>
      <c r="N20" s="58"/>
      <c r="O20" s="58"/>
      <c r="P20" s="58"/>
      <c r="Q20" s="78"/>
      <c r="R20" s="26"/>
      <c r="S20" s="26"/>
      <c r="T20" s="26"/>
      <c r="U20" s="25" t="s">
        <v>23</v>
      </c>
      <c r="V20" s="2" t="s">
        <v>20</v>
      </c>
      <c r="X20" s="17">
        <v>1935</v>
      </c>
      <c r="Z20" s="66">
        <v>16</v>
      </c>
      <c r="AB20" s="37"/>
      <c r="AC20" s="16"/>
    </row>
    <row r="21" spans="1:37" ht="28.5" customHeight="1">
      <c r="A21" s="94"/>
      <c r="B21" s="94"/>
      <c r="C21" s="94"/>
      <c r="D21" s="94"/>
      <c r="E21" s="94"/>
      <c r="F21" s="94"/>
      <c r="G21" s="94"/>
      <c r="H21" s="94"/>
      <c r="I21" s="94"/>
      <c r="J21" s="94"/>
      <c r="K21" s="94"/>
      <c r="L21" s="58"/>
      <c r="M21" s="78"/>
      <c r="N21" s="78"/>
      <c r="O21" s="78"/>
      <c r="P21" s="78"/>
      <c r="Q21" s="105"/>
      <c r="R21" s="26"/>
      <c r="S21" s="26"/>
      <c r="T21" s="26"/>
      <c r="U21" s="25" t="s">
        <v>26</v>
      </c>
      <c r="V21" s="2" t="s">
        <v>20</v>
      </c>
      <c r="X21" s="17">
        <v>1936</v>
      </c>
      <c r="Z21" s="66">
        <v>17</v>
      </c>
      <c r="AB21" s="34"/>
      <c r="AC21" s="36"/>
    </row>
    <row r="22" spans="1:37" ht="13.5" customHeight="1" thickBot="1">
      <c r="A22" s="74"/>
      <c r="B22" s="169" t="s">
        <v>22</v>
      </c>
      <c r="C22" s="169"/>
      <c r="D22" s="74"/>
      <c r="E22" s="74"/>
      <c r="F22" s="74"/>
      <c r="G22" s="74"/>
      <c r="H22" s="74"/>
      <c r="I22" s="74"/>
      <c r="J22" s="74"/>
      <c r="K22" s="74"/>
      <c r="L22" s="92"/>
      <c r="M22" s="78"/>
      <c r="N22" s="78"/>
      <c r="O22" s="78"/>
      <c r="P22" s="78"/>
      <c r="R22" s="26"/>
      <c r="S22" s="26"/>
      <c r="T22" s="26"/>
      <c r="U22" s="25" t="s">
        <v>31</v>
      </c>
      <c r="V22" s="2" t="s">
        <v>20</v>
      </c>
      <c r="X22" s="17">
        <v>1937</v>
      </c>
      <c r="Z22" s="66">
        <v>18</v>
      </c>
      <c r="AB22" s="24"/>
      <c r="AC22" s="12"/>
    </row>
    <row r="23" spans="1:37" ht="19.5" customHeight="1">
      <c r="A23" s="92"/>
      <c r="B23" s="106" t="s">
        <v>24</v>
      </c>
      <c r="C23" s="107" t="e">
        <f>D20</f>
        <v>#VALUE!</v>
      </c>
      <c r="D23" s="108" t="s">
        <v>25</v>
      </c>
      <c r="E23" s="172" t="e">
        <f>IF(M16=0," ",M16)</f>
        <v>#REF!</v>
      </c>
      <c r="F23" s="173"/>
      <c r="G23" s="174"/>
      <c r="H23" s="108" t="s">
        <v>25</v>
      </c>
      <c r="I23" s="172" t="e">
        <f>IF(H24="介保","介護入所者","")</f>
        <v>#N/A</v>
      </c>
      <c r="J23" s="174"/>
      <c r="K23" s="92"/>
      <c r="L23" s="105"/>
      <c r="M23" s="105"/>
      <c r="N23" s="105"/>
      <c r="O23" s="105"/>
      <c r="P23" s="105"/>
      <c r="R23" s="26"/>
      <c r="S23" s="26"/>
      <c r="T23" s="26"/>
      <c r="U23" s="25" t="s">
        <v>32</v>
      </c>
      <c r="V23" s="2" t="s">
        <v>20</v>
      </c>
      <c r="X23" s="17">
        <v>1938</v>
      </c>
      <c r="Z23" s="66">
        <v>19</v>
      </c>
    </row>
    <row r="24" spans="1:37" ht="19.5" customHeight="1">
      <c r="A24" s="74"/>
      <c r="B24" s="109" t="s">
        <v>27</v>
      </c>
      <c r="C24" s="110" t="e">
        <f>VLOOKUP(D10,$U$18:$V$143,2,FALSE)</f>
        <v>#N/A</v>
      </c>
      <c r="D24" s="175" t="s">
        <v>28</v>
      </c>
      <c r="E24" s="175"/>
      <c r="F24" s="111" t="s">
        <v>29</v>
      </c>
      <c r="G24" s="109" t="s">
        <v>30</v>
      </c>
      <c r="H24" s="176" t="e">
        <f>VLOOKUP(D12,$R$5:$S$14,2,FALSE)</f>
        <v>#N/A</v>
      </c>
      <c r="I24" s="176"/>
      <c r="J24" s="176"/>
      <c r="K24" s="74"/>
      <c r="L24" s="112" t="s">
        <v>288</v>
      </c>
      <c r="R24" s="26"/>
      <c r="S24" s="26"/>
      <c r="T24" s="26"/>
      <c r="U24" s="25" t="s">
        <v>34</v>
      </c>
      <c r="V24" s="2" t="s">
        <v>20</v>
      </c>
      <c r="X24" s="17">
        <v>1939</v>
      </c>
      <c r="Z24" s="66">
        <v>20</v>
      </c>
    </row>
    <row r="25" spans="1:37" ht="13.5" customHeight="1">
      <c r="A25" s="74"/>
      <c r="B25" s="113"/>
      <c r="C25" s="113"/>
      <c r="D25" s="113"/>
      <c r="E25" s="113"/>
      <c r="F25" s="113"/>
      <c r="G25" s="114" t="str">
        <f>IF(G14="養護老人ホーム","※養護老人ホームは生活保護基準額を算定しない"," ")</f>
        <v xml:space="preserve"> </v>
      </c>
      <c r="H25" s="159" t="e">
        <f>IF(H24="",O14,"")</f>
        <v>#N/A</v>
      </c>
      <c r="I25" s="159"/>
      <c r="J25" s="159"/>
      <c r="K25" s="159"/>
      <c r="R25" s="26"/>
      <c r="S25" s="26"/>
      <c r="T25" s="26"/>
      <c r="U25" s="25" t="s">
        <v>36</v>
      </c>
      <c r="V25" s="2" t="s">
        <v>20</v>
      </c>
      <c r="X25" s="17">
        <v>1940</v>
      </c>
      <c r="Z25" s="66">
        <v>21</v>
      </c>
    </row>
    <row r="26" spans="1:37" ht="14.25" customHeight="1">
      <c r="A26" s="74"/>
      <c r="B26" s="80"/>
      <c r="C26" s="115"/>
      <c r="D26" s="104"/>
      <c r="E26" s="104"/>
      <c r="F26" s="261" t="e">
        <f>IF(H24="入院＋食費・居住費",L24,"")</f>
        <v>#N/A</v>
      </c>
      <c r="G26" s="261"/>
      <c r="H26" s="261"/>
      <c r="I26" s="261"/>
      <c r="J26" s="261"/>
      <c r="K26" s="261"/>
      <c r="R26" s="26"/>
      <c r="S26" s="26"/>
      <c r="T26" s="26"/>
      <c r="U26" s="25" t="s">
        <v>40</v>
      </c>
      <c r="V26" s="2" t="s">
        <v>20</v>
      </c>
      <c r="X26" s="17">
        <v>1941</v>
      </c>
      <c r="Z26" s="66">
        <v>22</v>
      </c>
    </row>
    <row r="27" spans="1:37">
      <c r="A27" s="74"/>
      <c r="B27" s="48" t="s">
        <v>189</v>
      </c>
      <c r="C27" s="48"/>
      <c r="D27" s="48"/>
      <c r="E27" s="48"/>
      <c r="F27" s="104"/>
      <c r="G27" s="80"/>
      <c r="H27" s="104"/>
      <c r="I27" s="104"/>
      <c r="J27" s="104"/>
      <c r="K27" s="74"/>
      <c r="R27" s="26"/>
      <c r="S27" s="26"/>
      <c r="T27" s="26"/>
      <c r="U27" s="25" t="s">
        <v>42</v>
      </c>
      <c r="V27" s="2" t="s">
        <v>20</v>
      </c>
      <c r="X27" s="17">
        <v>1942</v>
      </c>
      <c r="Z27" s="66">
        <v>23</v>
      </c>
    </row>
    <row r="28" spans="1:37" ht="13.8">
      <c r="A28" s="74"/>
      <c r="B28" s="240" t="s">
        <v>240</v>
      </c>
      <c r="C28" s="240"/>
      <c r="D28" s="241">
        <f>D47</f>
        <v>0</v>
      </c>
      <c r="E28" s="242"/>
      <c r="F28" s="104"/>
      <c r="G28" s="80"/>
      <c r="H28" s="104"/>
      <c r="I28" s="104"/>
      <c r="J28" s="104"/>
      <c r="K28" s="74"/>
      <c r="R28" s="26"/>
      <c r="S28" s="26"/>
      <c r="T28" s="26"/>
      <c r="U28" s="25" t="s">
        <v>44</v>
      </c>
      <c r="V28" s="2" t="s">
        <v>20</v>
      </c>
      <c r="X28" s="17">
        <v>1943</v>
      </c>
      <c r="Z28" s="66">
        <v>24</v>
      </c>
    </row>
    <row r="29" spans="1:37" ht="13.8">
      <c r="A29" s="74"/>
      <c r="B29" s="240" t="s">
        <v>242</v>
      </c>
      <c r="C29" s="240"/>
      <c r="D29" s="241">
        <f>D67</f>
        <v>28000</v>
      </c>
      <c r="E29" s="242"/>
      <c r="F29" s="104"/>
      <c r="G29" s="80"/>
      <c r="H29" s="104"/>
      <c r="I29" s="104"/>
      <c r="J29" s="104"/>
      <c r="K29" s="74"/>
      <c r="R29" s="26"/>
      <c r="S29" s="26"/>
      <c r="T29" s="26"/>
      <c r="U29" s="25" t="s">
        <v>46</v>
      </c>
      <c r="V29" s="2" t="s">
        <v>20</v>
      </c>
      <c r="X29" s="17">
        <v>1944</v>
      </c>
      <c r="Z29" s="66">
        <v>25</v>
      </c>
    </row>
    <row r="30" spans="1:37" ht="13.8">
      <c r="A30" s="74"/>
      <c r="B30" s="240" t="s">
        <v>192</v>
      </c>
      <c r="C30" s="240"/>
      <c r="D30" s="241">
        <f>D28-D29</f>
        <v>-28000</v>
      </c>
      <c r="E30" s="242"/>
      <c r="F30" s="104"/>
      <c r="G30" s="80"/>
      <c r="H30" s="104"/>
      <c r="I30" s="104"/>
      <c r="J30" s="104"/>
      <c r="K30" s="74"/>
      <c r="R30" s="116"/>
      <c r="S30" s="116"/>
      <c r="T30" s="116"/>
      <c r="U30" s="25" t="s">
        <v>47</v>
      </c>
      <c r="V30" s="2" t="s">
        <v>20</v>
      </c>
      <c r="X30" s="17">
        <v>1945</v>
      </c>
      <c r="Z30" s="66">
        <v>26</v>
      </c>
    </row>
    <row r="31" spans="1:37" ht="13.8">
      <c r="A31" s="74"/>
      <c r="B31" s="48"/>
      <c r="C31" s="117"/>
      <c r="D31" s="117"/>
      <c r="E31" s="117"/>
      <c r="F31" s="104"/>
      <c r="G31" s="80"/>
      <c r="H31" s="104"/>
      <c r="I31" s="104"/>
      <c r="J31" s="104"/>
      <c r="K31" s="74"/>
      <c r="R31" s="118"/>
      <c r="S31" s="118"/>
      <c r="T31" s="118"/>
      <c r="U31" s="25" t="s">
        <v>48</v>
      </c>
      <c r="V31" s="2" t="s">
        <v>20</v>
      </c>
      <c r="X31" s="17">
        <v>1946</v>
      </c>
      <c r="Z31" s="66">
        <v>27</v>
      </c>
    </row>
    <row r="32" spans="1:37" ht="28.5" customHeight="1">
      <c r="A32" s="74"/>
      <c r="B32" s="243" t="s">
        <v>193</v>
      </c>
      <c r="C32" s="243"/>
      <c r="D32" s="242" t="str">
        <f>IF(D30&lt;0,AA5,AA6)</f>
        <v>境界層該当者</v>
      </c>
      <c r="E32" s="242"/>
      <c r="F32" s="104"/>
      <c r="G32" s="80"/>
      <c r="H32" s="104"/>
      <c r="I32" s="104"/>
      <c r="J32" s="104"/>
      <c r="K32" s="74"/>
      <c r="R32" s="118"/>
      <c r="S32" s="118"/>
      <c r="T32" s="118"/>
      <c r="U32" s="25" t="s">
        <v>49</v>
      </c>
      <c r="V32" s="2" t="s">
        <v>20</v>
      </c>
      <c r="X32" s="17">
        <v>1947</v>
      </c>
      <c r="Z32" s="66">
        <v>28</v>
      </c>
    </row>
    <row r="33" spans="1:26" ht="28.5" customHeight="1">
      <c r="A33" s="74"/>
      <c r="B33" s="4" t="s">
        <v>274</v>
      </c>
      <c r="C33" s="119"/>
      <c r="D33" s="119"/>
      <c r="E33" s="119"/>
      <c r="F33" s="104"/>
      <c r="G33" s="80"/>
      <c r="H33" s="104"/>
      <c r="I33" s="104"/>
      <c r="J33" s="104"/>
      <c r="K33" s="74"/>
      <c r="U33" s="1" t="s">
        <v>50</v>
      </c>
      <c r="V33" s="2" t="s">
        <v>20</v>
      </c>
      <c r="X33" s="17">
        <v>1948</v>
      </c>
      <c r="Z33" s="66">
        <v>29</v>
      </c>
    </row>
    <row r="34" spans="1:26" ht="28.5" customHeight="1">
      <c r="A34" s="74"/>
      <c r="B34" s="4" t="s">
        <v>275</v>
      </c>
      <c r="C34" s="119"/>
      <c r="D34" s="119"/>
      <c r="E34" s="119"/>
      <c r="F34" s="104"/>
      <c r="G34" s="80"/>
      <c r="H34" s="104"/>
      <c r="I34" s="104"/>
      <c r="J34" s="104"/>
      <c r="K34" s="74"/>
      <c r="U34" s="1" t="s">
        <v>51</v>
      </c>
      <c r="V34" s="2" t="s">
        <v>20</v>
      </c>
      <c r="X34" s="17">
        <v>1949</v>
      </c>
      <c r="Z34" s="66">
        <v>30</v>
      </c>
    </row>
    <row r="35" spans="1:26" ht="24" customHeight="1">
      <c r="A35" s="262" t="s">
        <v>33</v>
      </c>
      <c r="B35" s="262"/>
      <c r="C35" s="262"/>
      <c r="D35" s="262"/>
      <c r="E35" s="262"/>
      <c r="F35" s="262"/>
      <c r="G35" s="262"/>
      <c r="H35" s="262"/>
      <c r="I35" s="262"/>
      <c r="J35" s="262"/>
      <c r="K35" s="74"/>
      <c r="U35" s="1" t="s">
        <v>53</v>
      </c>
      <c r="V35" s="2" t="s">
        <v>54</v>
      </c>
      <c r="X35" s="17">
        <v>1950</v>
      </c>
      <c r="Z35" s="66">
        <v>31</v>
      </c>
    </row>
    <row r="36" spans="1:26" ht="36" customHeight="1">
      <c r="A36" s="120" t="s">
        <v>35</v>
      </c>
      <c r="B36" s="121"/>
      <c r="C36" s="121"/>
      <c r="D36" s="121"/>
      <c r="E36" s="121"/>
      <c r="F36" s="121"/>
      <c r="G36" s="121"/>
      <c r="H36" s="121"/>
      <c r="I36" s="122"/>
      <c r="J36" s="122"/>
      <c r="K36" s="74"/>
      <c r="U36" s="1" t="s">
        <v>56</v>
      </c>
      <c r="V36" s="2" t="s">
        <v>54</v>
      </c>
      <c r="X36" s="17">
        <v>1951</v>
      </c>
    </row>
    <row r="37" spans="1:26">
      <c r="A37" s="120"/>
      <c r="B37" s="120"/>
      <c r="C37" s="120"/>
      <c r="D37" s="120"/>
      <c r="E37" s="120"/>
      <c r="F37" s="120"/>
      <c r="G37" s="120"/>
      <c r="H37" s="120"/>
      <c r="I37" s="48"/>
      <c r="J37" s="48"/>
      <c r="K37" s="48"/>
      <c r="U37" s="1" t="s">
        <v>58</v>
      </c>
      <c r="V37" s="2" t="s">
        <v>54</v>
      </c>
      <c r="X37" s="17">
        <v>1952</v>
      </c>
    </row>
    <row r="38" spans="1:26" ht="43.5" customHeight="1">
      <c r="A38" s="123" t="s">
        <v>37</v>
      </c>
      <c r="B38" s="215" t="s">
        <v>38</v>
      </c>
      <c r="C38" s="215"/>
      <c r="D38" s="216" t="s">
        <v>39</v>
      </c>
      <c r="E38" s="217"/>
      <c r="F38" s="215" t="s">
        <v>251</v>
      </c>
      <c r="G38" s="215"/>
      <c r="H38" s="215"/>
      <c r="I38" s="215"/>
      <c r="J38" s="215"/>
      <c r="K38" s="215"/>
      <c r="U38" s="1" t="s">
        <v>59</v>
      </c>
      <c r="V38" s="2" t="s">
        <v>54</v>
      </c>
      <c r="X38" s="17">
        <v>1953</v>
      </c>
    </row>
    <row r="39" spans="1:26" ht="55.5" customHeight="1">
      <c r="A39" s="124">
        <v>1</v>
      </c>
      <c r="B39" s="218" t="s">
        <v>41</v>
      </c>
      <c r="C39" s="218"/>
      <c r="D39" s="219"/>
      <c r="E39" s="220"/>
      <c r="F39" s="188" t="s">
        <v>244</v>
      </c>
      <c r="G39" s="188"/>
      <c r="H39" s="188"/>
      <c r="I39" s="188"/>
      <c r="J39" s="188"/>
      <c r="K39" s="188"/>
      <c r="U39" s="1" t="s">
        <v>60</v>
      </c>
      <c r="V39" s="2" t="s">
        <v>54</v>
      </c>
      <c r="X39" s="17">
        <v>1954</v>
      </c>
    </row>
    <row r="40" spans="1:26" ht="38.25" customHeight="1">
      <c r="A40" s="125">
        <v>2</v>
      </c>
      <c r="B40" s="183" t="s">
        <v>43</v>
      </c>
      <c r="C40" s="183"/>
      <c r="D40" s="186"/>
      <c r="E40" s="187"/>
      <c r="F40" s="188"/>
      <c r="G40" s="188"/>
      <c r="H40" s="188"/>
      <c r="I40" s="188"/>
      <c r="J40" s="188"/>
      <c r="K40" s="188"/>
      <c r="U40" s="1" t="s">
        <v>61</v>
      </c>
      <c r="V40" s="2" t="s">
        <v>54</v>
      </c>
      <c r="X40" s="17">
        <v>1955</v>
      </c>
    </row>
    <row r="41" spans="1:26" ht="28.5" customHeight="1">
      <c r="A41" s="125">
        <v>3</v>
      </c>
      <c r="B41" s="184" t="s">
        <v>176</v>
      </c>
      <c r="C41" s="185"/>
      <c r="D41" s="186"/>
      <c r="E41" s="187"/>
      <c r="F41" s="188"/>
      <c r="G41" s="188"/>
      <c r="H41" s="188"/>
      <c r="I41" s="188"/>
      <c r="J41" s="188"/>
      <c r="K41" s="188"/>
      <c r="U41" s="1" t="s">
        <v>66</v>
      </c>
      <c r="V41" s="2" t="s">
        <v>65</v>
      </c>
      <c r="X41" s="17">
        <v>1956</v>
      </c>
    </row>
    <row r="42" spans="1:26" ht="71.25" customHeight="1">
      <c r="A42" s="125">
        <v>4</v>
      </c>
      <c r="B42" s="183" t="s">
        <v>45</v>
      </c>
      <c r="C42" s="183"/>
      <c r="D42" s="186"/>
      <c r="E42" s="187"/>
      <c r="F42" s="188"/>
      <c r="G42" s="188"/>
      <c r="H42" s="188"/>
      <c r="I42" s="188"/>
      <c r="J42" s="188"/>
      <c r="K42" s="188"/>
      <c r="U42" s="1" t="s">
        <v>67</v>
      </c>
      <c r="V42" s="2" t="s">
        <v>65</v>
      </c>
      <c r="X42" s="17">
        <v>1957</v>
      </c>
    </row>
    <row r="43" spans="1:26" ht="51" customHeight="1">
      <c r="A43" s="265">
        <v>5</v>
      </c>
      <c r="B43" s="184" t="s">
        <v>178</v>
      </c>
      <c r="C43" s="185"/>
      <c r="D43" s="186"/>
      <c r="E43" s="187"/>
      <c r="F43" s="225" t="s">
        <v>245</v>
      </c>
      <c r="G43" s="225"/>
      <c r="H43" s="225"/>
      <c r="I43" s="225"/>
      <c r="J43" s="225"/>
      <c r="K43" s="225"/>
      <c r="U43" s="1" t="s">
        <v>68</v>
      </c>
      <c r="V43" s="2" t="s">
        <v>65</v>
      </c>
      <c r="X43" s="17">
        <v>1958</v>
      </c>
    </row>
    <row r="44" spans="1:26" ht="28.5" customHeight="1">
      <c r="A44" s="266"/>
      <c r="B44" s="251" t="s">
        <v>293</v>
      </c>
      <c r="C44" s="252"/>
      <c r="D44" s="221"/>
      <c r="E44" s="222"/>
      <c r="F44" s="225"/>
      <c r="G44" s="225"/>
      <c r="H44" s="225"/>
      <c r="I44" s="225"/>
      <c r="J44" s="225"/>
      <c r="K44" s="225"/>
      <c r="U44" s="1" t="s">
        <v>69</v>
      </c>
      <c r="V44" s="2" t="s">
        <v>65</v>
      </c>
      <c r="X44" s="17">
        <v>1959</v>
      </c>
    </row>
    <row r="45" spans="1:26" ht="29.25" customHeight="1">
      <c r="A45" s="267"/>
      <c r="B45" s="253" t="s">
        <v>179</v>
      </c>
      <c r="C45" s="254"/>
      <c r="D45" s="186"/>
      <c r="E45" s="187"/>
      <c r="F45" s="225" t="s">
        <v>246</v>
      </c>
      <c r="G45" s="225"/>
      <c r="H45" s="225"/>
      <c r="I45" s="225"/>
      <c r="J45" s="225"/>
      <c r="K45" s="225"/>
      <c r="U45" s="1" t="s">
        <v>70</v>
      </c>
      <c r="V45" s="2" t="s">
        <v>65</v>
      </c>
      <c r="X45" s="17">
        <v>1960</v>
      </c>
    </row>
    <row r="46" spans="1:26" ht="30" customHeight="1">
      <c r="A46" s="126">
        <v>6</v>
      </c>
      <c r="B46" s="184" t="s">
        <v>177</v>
      </c>
      <c r="C46" s="185"/>
      <c r="D46" s="186"/>
      <c r="E46" s="187"/>
      <c r="F46" s="225" t="s">
        <v>247</v>
      </c>
      <c r="G46" s="225"/>
      <c r="H46" s="225"/>
      <c r="I46" s="225"/>
      <c r="J46" s="225"/>
      <c r="K46" s="225"/>
      <c r="U46" s="1" t="s">
        <v>76</v>
      </c>
      <c r="V46" s="2" t="s">
        <v>75</v>
      </c>
      <c r="X46" s="17">
        <v>1961</v>
      </c>
    </row>
    <row r="47" spans="1:26" ht="20.25" customHeight="1">
      <c r="A47" s="152" t="s">
        <v>239</v>
      </c>
      <c r="B47" s="153"/>
      <c r="C47" s="154"/>
      <c r="D47" s="227">
        <f>SUM(D39:E46)-D44-D45-D44-D45</f>
        <v>0</v>
      </c>
      <c r="E47" s="228"/>
      <c r="F47" s="231"/>
      <c r="G47" s="232"/>
      <c r="H47" s="233"/>
      <c r="I47" s="127"/>
      <c r="J47" s="127"/>
      <c r="K47" s="127"/>
      <c r="U47" s="1" t="s">
        <v>77</v>
      </c>
      <c r="V47" s="2" t="s">
        <v>75</v>
      </c>
      <c r="X47" s="17">
        <v>1962</v>
      </c>
    </row>
    <row r="48" spans="1:26" ht="58.5" customHeight="1">
      <c r="A48" s="128" t="s">
        <v>52</v>
      </c>
      <c r="B48" s="128"/>
      <c r="C48" s="120"/>
      <c r="D48" s="120"/>
      <c r="E48" s="120"/>
      <c r="F48" s="236"/>
      <c r="G48" s="237"/>
      <c r="H48" s="237"/>
      <c r="I48" s="127"/>
      <c r="J48" s="127"/>
      <c r="K48" s="127"/>
      <c r="U48" s="1" t="s">
        <v>78</v>
      </c>
      <c r="V48" s="2" t="s">
        <v>75</v>
      </c>
      <c r="X48" s="17">
        <v>1963</v>
      </c>
    </row>
    <row r="49" spans="1:24" ht="35.25" customHeight="1">
      <c r="A49" s="123" t="s">
        <v>37</v>
      </c>
      <c r="B49" s="215" t="s">
        <v>55</v>
      </c>
      <c r="C49" s="215"/>
      <c r="D49" s="216" t="s">
        <v>39</v>
      </c>
      <c r="E49" s="217"/>
      <c r="F49" s="226" t="s">
        <v>251</v>
      </c>
      <c r="G49" s="226"/>
      <c r="H49" s="226"/>
      <c r="I49" s="226"/>
      <c r="J49" s="226"/>
      <c r="K49" s="226"/>
      <c r="U49" s="129" t="s">
        <v>80</v>
      </c>
      <c r="V49" s="3" t="s">
        <v>75</v>
      </c>
      <c r="X49" s="17">
        <v>1964</v>
      </c>
    </row>
    <row r="50" spans="1:24" ht="62.25" customHeight="1">
      <c r="A50" s="124">
        <v>1</v>
      </c>
      <c r="B50" s="201" t="s">
        <v>57</v>
      </c>
      <c r="C50" s="130" t="s">
        <v>191</v>
      </c>
      <c r="D50" s="223"/>
      <c r="E50" s="224"/>
      <c r="F50" s="225" t="s">
        <v>248</v>
      </c>
      <c r="G50" s="225"/>
      <c r="H50" s="225"/>
      <c r="I50" s="225"/>
      <c r="J50" s="225"/>
      <c r="K50" s="225"/>
      <c r="U50" s="129" t="s">
        <v>81</v>
      </c>
      <c r="V50" s="3" t="s">
        <v>75</v>
      </c>
      <c r="X50" s="17">
        <v>1965</v>
      </c>
    </row>
    <row r="51" spans="1:24" ht="48.75" customHeight="1">
      <c r="A51" s="125">
        <v>2</v>
      </c>
      <c r="B51" s="201"/>
      <c r="C51" s="131" t="s">
        <v>180</v>
      </c>
      <c r="D51" s="229"/>
      <c r="E51" s="230"/>
      <c r="F51" s="225" t="s">
        <v>249</v>
      </c>
      <c r="G51" s="225"/>
      <c r="H51" s="225"/>
      <c r="I51" s="225"/>
      <c r="J51" s="225"/>
      <c r="K51" s="225"/>
      <c r="U51" s="129" t="s">
        <v>82</v>
      </c>
      <c r="V51" s="3" t="s">
        <v>75</v>
      </c>
      <c r="X51" s="17">
        <v>1966</v>
      </c>
    </row>
    <row r="52" spans="1:24" ht="38.25" customHeight="1">
      <c r="A52" s="125">
        <v>3</v>
      </c>
      <c r="B52" s="201"/>
      <c r="C52" s="132" t="s">
        <v>181</v>
      </c>
      <c r="D52" s="229"/>
      <c r="E52" s="230"/>
      <c r="F52" s="225"/>
      <c r="G52" s="225"/>
      <c r="H52" s="225"/>
      <c r="I52" s="225"/>
      <c r="J52" s="225"/>
      <c r="K52" s="225"/>
      <c r="U52" s="129" t="s">
        <v>83</v>
      </c>
      <c r="V52" s="3" t="s">
        <v>75</v>
      </c>
      <c r="X52" s="17">
        <v>1967</v>
      </c>
    </row>
    <row r="53" spans="1:24" ht="48" customHeight="1">
      <c r="A53" s="125">
        <v>4</v>
      </c>
      <c r="B53" s="201"/>
      <c r="C53" s="132" t="s">
        <v>308</v>
      </c>
      <c r="D53" s="229"/>
      <c r="E53" s="230"/>
      <c r="F53" s="225" t="s">
        <v>250</v>
      </c>
      <c r="G53" s="225"/>
      <c r="H53" s="225"/>
      <c r="I53" s="225"/>
      <c r="J53" s="225"/>
      <c r="K53" s="225"/>
      <c r="U53" s="129" t="s">
        <v>84</v>
      </c>
      <c r="V53" s="3" t="s">
        <v>75</v>
      </c>
      <c r="X53" s="17">
        <v>1968</v>
      </c>
    </row>
    <row r="54" spans="1:24" ht="47.25" customHeight="1">
      <c r="A54" s="133">
        <v>5</v>
      </c>
      <c r="B54" s="201"/>
      <c r="C54" s="134" t="s">
        <v>182</v>
      </c>
      <c r="D54" s="229"/>
      <c r="E54" s="230"/>
      <c r="F54" s="225" t="s">
        <v>252</v>
      </c>
      <c r="G54" s="225"/>
      <c r="H54" s="225"/>
      <c r="I54" s="225"/>
      <c r="J54" s="225"/>
      <c r="K54" s="225"/>
      <c r="U54" s="129" t="s">
        <v>85</v>
      </c>
      <c r="V54" s="3" t="s">
        <v>75</v>
      </c>
      <c r="X54" s="17">
        <v>1969</v>
      </c>
    </row>
    <row r="55" spans="1:24" ht="24.75" customHeight="1">
      <c r="A55" s="135">
        <v>6</v>
      </c>
      <c r="B55" s="201"/>
      <c r="C55" s="136" t="s">
        <v>183</v>
      </c>
      <c r="D55" s="234"/>
      <c r="E55" s="235"/>
      <c r="F55" s="225"/>
      <c r="G55" s="225"/>
      <c r="H55" s="225"/>
      <c r="I55" s="225"/>
      <c r="J55" s="225"/>
      <c r="K55" s="225"/>
      <c r="U55" s="129" t="s">
        <v>86</v>
      </c>
      <c r="V55" s="3" t="s">
        <v>75</v>
      </c>
      <c r="X55" s="17">
        <v>1970</v>
      </c>
    </row>
    <row r="56" spans="1:24" ht="50.25" customHeight="1">
      <c r="A56" s="137">
        <v>7</v>
      </c>
      <c r="B56" s="201" t="s">
        <v>62</v>
      </c>
      <c r="C56" s="138" t="s">
        <v>63</v>
      </c>
      <c r="D56" s="223"/>
      <c r="E56" s="224"/>
      <c r="F56" s="225" t="s">
        <v>253</v>
      </c>
      <c r="G56" s="225"/>
      <c r="H56" s="225"/>
      <c r="I56" s="225"/>
      <c r="J56" s="225"/>
      <c r="K56" s="225"/>
      <c r="U56" s="129" t="s">
        <v>87</v>
      </c>
      <c r="V56" s="3" t="s">
        <v>75</v>
      </c>
      <c r="X56" s="17">
        <v>1971</v>
      </c>
    </row>
    <row r="57" spans="1:24" ht="49.5" customHeight="1">
      <c r="A57" s="139">
        <v>8</v>
      </c>
      <c r="B57" s="201"/>
      <c r="C57" s="140" t="s">
        <v>64</v>
      </c>
      <c r="D57" s="229"/>
      <c r="E57" s="230"/>
      <c r="F57" s="225" t="s">
        <v>254</v>
      </c>
      <c r="G57" s="225"/>
      <c r="H57" s="225"/>
      <c r="I57" s="225"/>
      <c r="J57" s="225"/>
      <c r="K57" s="225"/>
      <c r="U57" s="129" t="s">
        <v>88</v>
      </c>
      <c r="V57" s="3" t="s">
        <v>75</v>
      </c>
      <c r="X57" s="17">
        <v>1972</v>
      </c>
    </row>
    <row r="58" spans="1:24" ht="53.25" customHeight="1">
      <c r="A58" s="141">
        <v>9</v>
      </c>
      <c r="B58" s="201" t="s">
        <v>71</v>
      </c>
      <c r="C58" s="138" t="s">
        <v>72</v>
      </c>
      <c r="D58" s="223"/>
      <c r="E58" s="224"/>
      <c r="F58" s="225" t="s">
        <v>255</v>
      </c>
      <c r="G58" s="225"/>
      <c r="H58" s="225"/>
      <c r="I58" s="225"/>
      <c r="J58" s="225"/>
      <c r="K58" s="225"/>
      <c r="U58" s="129" t="s">
        <v>89</v>
      </c>
      <c r="V58" s="3" t="s">
        <v>75</v>
      </c>
      <c r="X58" s="17">
        <v>1973</v>
      </c>
    </row>
    <row r="59" spans="1:24" ht="31.5" customHeight="1">
      <c r="A59" s="139">
        <v>10</v>
      </c>
      <c r="B59" s="201"/>
      <c r="C59" s="140" t="s">
        <v>73</v>
      </c>
      <c r="D59" s="229"/>
      <c r="E59" s="230"/>
      <c r="F59" s="225"/>
      <c r="G59" s="225"/>
      <c r="H59" s="225"/>
      <c r="I59" s="225"/>
      <c r="J59" s="225"/>
      <c r="K59" s="225"/>
      <c r="U59" s="129" t="s">
        <v>90</v>
      </c>
      <c r="V59" s="3" t="s">
        <v>75</v>
      </c>
      <c r="X59" s="17">
        <v>1974</v>
      </c>
    </row>
    <row r="60" spans="1:24" ht="31.5" customHeight="1">
      <c r="A60" s="142">
        <v>11</v>
      </c>
      <c r="B60" s="268"/>
      <c r="C60" s="143" t="s">
        <v>74</v>
      </c>
      <c r="D60" s="234"/>
      <c r="E60" s="235"/>
      <c r="F60" s="225"/>
      <c r="G60" s="225"/>
      <c r="H60" s="225"/>
      <c r="I60" s="225"/>
      <c r="J60" s="225"/>
      <c r="K60" s="225"/>
      <c r="U60" s="129" t="s">
        <v>91</v>
      </c>
      <c r="V60" s="3" t="s">
        <v>75</v>
      </c>
      <c r="X60" s="17">
        <v>1975</v>
      </c>
    </row>
    <row r="61" spans="1:24" ht="35.25" customHeight="1">
      <c r="A61" s="144">
        <v>12</v>
      </c>
      <c r="B61" s="268" t="s">
        <v>184</v>
      </c>
      <c r="C61" s="145" t="s">
        <v>185</v>
      </c>
      <c r="D61" s="271"/>
      <c r="E61" s="272"/>
      <c r="F61" s="264" t="s">
        <v>256</v>
      </c>
      <c r="G61" s="264"/>
      <c r="H61" s="264"/>
      <c r="I61" s="264"/>
      <c r="J61" s="264"/>
      <c r="K61" s="264"/>
      <c r="U61" s="129" t="s">
        <v>92</v>
      </c>
      <c r="V61" s="3" t="s">
        <v>75</v>
      </c>
      <c r="X61" s="17">
        <v>1976</v>
      </c>
    </row>
    <row r="62" spans="1:24" ht="28.5" customHeight="1">
      <c r="A62" s="144">
        <v>13</v>
      </c>
      <c r="B62" s="266"/>
      <c r="C62" s="140" t="s">
        <v>186</v>
      </c>
      <c r="D62" s="269"/>
      <c r="E62" s="270"/>
      <c r="F62" s="264"/>
      <c r="G62" s="264"/>
      <c r="H62" s="264"/>
      <c r="I62" s="264"/>
      <c r="J62" s="264"/>
      <c r="K62" s="264"/>
      <c r="U62" s="129" t="s">
        <v>93</v>
      </c>
      <c r="V62" s="3" t="s">
        <v>75</v>
      </c>
      <c r="X62" s="17">
        <v>1977</v>
      </c>
    </row>
    <row r="63" spans="1:24" ht="46.5" customHeight="1">
      <c r="A63" s="144">
        <v>14</v>
      </c>
      <c r="B63" s="266"/>
      <c r="C63" s="145" t="s">
        <v>187</v>
      </c>
      <c r="D63" s="273"/>
      <c r="E63" s="274"/>
      <c r="F63" s="264"/>
      <c r="G63" s="264"/>
      <c r="H63" s="264"/>
      <c r="I63" s="264"/>
      <c r="J63" s="264"/>
      <c r="K63" s="264"/>
      <c r="U63" s="129" t="s">
        <v>94</v>
      </c>
      <c r="V63" s="3" t="s">
        <v>75</v>
      </c>
      <c r="X63" s="17">
        <v>1978</v>
      </c>
    </row>
    <row r="64" spans="1:24" ht="30" customHeight="1">
      <c r="A64" s="144">
        <v>15</v>
      </c>
      <c r="B64" s="246" t="s">
        <v>194</v>
      </c>
      <c r="C64" s="247"/>
      <c r="D64" s="244">
        <v>28000</v>
      </c>
      <c r="E64" s="245"/>
      <c r="F64" s="225" t="s">
        <v>238</v>
      </c>
      <c r="G64" s="225"/>
      <c r="H64" s="225"/>
      <c r="I64" s="225"/>
      <c r="J64" s="225"/>
      <c r="K64" s="225"/>
      <c r="U64" s="129" t="s">
        <v>95</v>
      </c>
      <c r="V64" s="3" t="s">
        <v>75</v>
      </c>
      <c r="X64" s="17">
        <v>1979</v>
      </c>
    </row>
    <row r="65" spans="1:24" ht="27" customHeight="1">
      <c r="A65" s="88">
        <v>16</v>
      </c>
      <c r="B65" s="257" t="s">
        <v>188</v>
      </c>
      <c r="C65" s="257"/>
      <c r="D65" s="275"/>
      <c r="E65" s="275"/>
      <c r="F65" s="225" t="s">
        <v>277</v>
      </c>
      <c r="G65" s="225"/>
      <c r="H65" s="225"/>
      <c r="I65" s="225"/>
      <c r="J65" s="225"/>
      <c r="K65" s="225"/>
      <c r="U65" s="129" t="s">
        <v>96</v>
      </c>
      <c r="V65" s="3" t="s">
        <v>75</v>
      </c>
      <c r="X65" s="17">
        <v>1980</v>
      </c>
    </row>
    <row r="66" spans="1:24" ht="25.5" customHeight="1">
      <c r="A66" s="64">
        <v>17</v>
      </c>
      <c r="B66" s="248"/>
      <c r="C66" s="248"/>
      <c r="D66" s="255"/>
      <c r="E66" s="256"/>
      <c r="F66" s="263"/>
      <c r="G66" s="263"/>
      <c r="H66" s="263"/>
      <c r="I66" s="263"/>
      <c r="J66" s="263"/>
      <c r="K66" s="263"/>
      <c r="U66" s="129" t="s">
        <v>97</v>
      </c>
      <c r="V66" s="3" t="s">
        <v>75</v>
      </c>
      <c r="X66" s="17">
        <v>1981</v>
      </c>
    </row>
    <row r="67" spans="1:24" ht="20.25" customHeight="1">
      <c r="A67" s="258" t="s">
        <v>241</v>
      </c>
      <c r="B67" s="259"/>
      <c r="C67" s="260"/>
      <c r="D67" s="249">
        <f>SUM(D50:E66)</f>
        <v>28000</v>
      </c>
      <c r="E67" s="250"/>
      <c r="F67" s="48"/>
      <c r="G67" s="48"/>
      <c r="H67" s="48"/>
      <c r="I67" s="48"/>
      <c r="J67" s="48"/>
      <c r="K67" s="48"/>
      <c r="U67" s="129" t="s">
        <v>98</v>
      </c>
      <c r="V67" s="3" t="s">
        <v>75</v>
      </c>
      <c r="X67" s="17">
        <v>1982</v>
      </c>
    </row>
    <row r="68" spans="1:24" ht="29.25" customHeight="1">
      <c r="A68" s="146"/>
      <c r="U68" s="129" t="s">
        <v>99</v>
      </c>
      <c r="V68" s="3" t="s">
        <v>75</v>
      </c>
      <c r="X68" s="17">
        <v>1983</v>
      </c>
    </row>
    <row r="69" spans="1:24">
      <c r="U69" s="129" t="s">
        <v>100</v>
      </c>
      <c r="V69" s="3" t="s">
        <v>101</v>
      </c>
      <c r="X69" s="17">
        <v>1984</v>
      </c>
    </row>
    <row r="70" spans="1:24" ht="13.8">
      <c r="A70" s="147"/>
      <c r="B70" s="148"/>
      <c r="C70" s="148"/>
      <c r="D70" s="148"/>
      <c r="E70" s="148"/>
      <c r="F70" s="148"/>
      <c r="G70" s="148"/>
      <c r="H70" s="148"/>
      <c r="U70" s="149" t="s">
        <v>102</v>
      </c>
      <c r="V70" s="3" t="s">
        <v>20</v>
      </c>
      <c r="X70" s="17">
        <v>1985</v>
      </c>
    </row>
    <row r="71" spans="1:24" ht="13.8">
      <c r="A71" s="119"/>
      <c r="B71" s="119"/>
      <c r="C71" s="238"/>
      <c r="D71" s="239"/>
      <c r="E71" s="148"/>
      <c r="F71" s="148"/>
      <c r="G71" s="148"/>
      <c r="H71" s="148"/>
      <c r="U71" s="149" t="s">
        <v>103</v>
      </c>
      <c r="V71" s="3" t="s">
        <v>20</v>
      </c>
      <c r="X71" s="17">
        <v>1986</v>
      </c>
    </row>
    <row r="72" spans="1:24" ht="13.8">
      <c r="A72" s="119"/>
      <c r="B72" s="119"/>
      <c r="C72" s="238"/>
      <c r="D72" s="239"/>
      <c r="E72" s="148"/>
      <c r="F72" s="148"/>
      <c r="G72" s="148"/>
      <c r="H72" s="148"/>
      <c r="U72" s="149" t="s">
        <v>104</v>
      </c>
      <c r="V72" s="3" t="s">
        <v>20</v>
      </c>
      <c r="X72" s="17">
        <v>1987</v>
      </c>
    </row>
    <row r="73" spans="1:24" ht="13.8">
      <c r="A73" s="119"/>
      <c r="B73" s="119"/>
      <c r="C73" s="238"/>
      <c r="D73" s="239"/>
      <c r="E73" s="148"/>
      <c r="F73" s="148"/>
      <c r="G73" s="148"/>
      <c r="H73" s="148"/>
      <c r="U73" s="149" t="s">
        <v>105</v>
      </c>
      <c r="V73" s="3" t="s">
        <v>20</v>
      </c>
      <c r="X73" s="17">
        <v>1988</v>
      </c>
    </row>
    <row r="74" spans="1:24" ht="13.8">
      <c r="A74" s="148"/>
      <c r="B74" s="150"/>
      <c r="C74" s="150"/>
      <c r="D74" s="150"/>
      <c r="E74" s="148"/>
      <c r="F74" s="148"/>
      <c r="G74" s="148"/>
      <c r="H74" s="148"/>
      <c r="U74" s="149" t="s">
        <v>106</v>
      </c>
      <c r="V74" s="3" t="s">
        <v>20</v>
      </c>
      <c r="X74" s="17">
        <v>1989</v>
      </c>
    </row>
    <row r="75" spans="1:24" ht="13.8">
      <c r="A75" s="119"/>
      <c r="B75" s="119"/>
      <c r="C75" s="239"/>
      <c r="D75" s="239"/>
      <c r="E75" s="148"/>
      <c r="F75" s="148"/>
      <c r="G75" s="148"/>
      <c r="H75" s="148"/>
      <c r="U75" s="149" t="s">
        <v>107</v>
      </c>
      <c r="V75" s="3" t="s">
        <v>20</v>
      </c>
      <c r="X75" s="17">
        <v>1990</v>
      </c>
    </row>
    <row r="76" spans="1:24" ht="13.8">
      <c r="U76" s="149" t="s">
        <v>108</v>
      </c>
      <c r="V76" s="3" t="s">
        <v>20</v>
      </c>
      <c r="X76" s="17">
        <v>1991</v>
      </c>
    </row>
    <row r="77" spans="1:24" ht="13.8">
      <c r="U77" s="149" t="s">
        <v>109</v>
      </c>
      <c r="V77" s="3" t="s">
        <v>54</v>
      </c>
      <c r="X77" s="17">
        <v>1992</v>
      </c>
    </row>
    <row r="78" spans="1:24" ht="13.8">
      <c r="U78" s="149" t="s">
        <v>110</v>
      </c>
      <c r="V78" s="3" t="s">
        <v>54</v>
      </c>
      <c r="X78" s="17">
        <v>1993</v>
      </c>
    </row>
    <row r="79" spans="1:24" ht="13.8">
      <c r="U79" s="149" t="s">
        <v>111</v>
      </c>
      <c r="V79" s="3" t="s">
        <v>79</v>
      </c>
      <c r="X79" s="17">
        <v>1994</v>
      </c>
    </row>
    <row r="80" spans="1:24" ht="13.8">
      <c r="U80" s="149" t="s">
        <v>112</v>
      </c>
      <c r="V80" s="3" t="s">
        <v>79</v>
      </c>
      <c r="X80" s="17">
        <v>1995</v>
      </c>
    </row>
    <row r="81" spans="21:24" ht="27.6">
      <c r="U81" s="149" t="s">
        <v>113</v>
      </c>
      <c r="V81" s="3" t="s">
        <v>79</v>
      </c>
      <c r="X81" s="17">
        <v>1996</v>
      </c>
    </row>
    <row r="82" spans="21:24" ht="13.8">
      <c r="U82" s="149" t="s">
        <v>114</v>
      </c>
      <c r="V82" s="3" t="s">
        <v>75</v>
      </c>
      <c r="X82" s="17">
        <v>1997</v>
      </c>
    </row>
    <row r="83" spans="21:24" ht="13.8">
      <c r="U83" s="149" t="s">
        <v>115</v>
      </c>
      <c r="V83" s="3" t="s">
        <v>75</v>
      </c>
      <c r="X83" s="17">
        <v>1998</v>
      </c>
    </row>
    <row r="84" spans="21:24" ht="13.8">
      <c r="U84" s="149" t="s">
        <v>116</v>
      </c>
      <c r="V84" s="3" t="s">
        <v>75</v>
      </c>
      <c r="X84" s="17">
        <v>1999</v>
      </c>
    </row>
    <row r="85" spans="21:24" ht="13.8">
      <c r="U85" s="149" t="s">
        <v>117</v>
      </c>
      <c r="V85" s="3" t="s">
        <v>75</v>
      </c>
      <c r="X85" s="17">
        <v>2000</v>
      </c>
    </row>
    <row r="86" spans="21:24" ht="13.8">
      <c r="U86" s="149" t="s">
        <v>118</v>
      </c>
      <c r="V86" s="3" t="s">
        <v>75</v>
      </c>
      <c r="X86" s="17">
        <v>2001</v>
      </c>
    </row>
    <row r="87" spans="21:24" ht="13.8">
      <c r="U87" s="149" t="s">
        <v>119</v>
      </c>
      <c r="V87" s="3" t="s">
        <v>75</v>
      </c>
      <c r="X87" s="17">
        <v>2002</v>
      </c>
    </row>
    <row r="88" spans="21:24" ht="13.8">
      <c r="U88" s="149" t="s">
        <v>120</v>
      </c>
      <c r="V88" s="3" t="s">
        <v>75</v>
      </c>
      <c r="X88" s="17">
        <v>2003</v>
      </c>
    </row>
    <row r="89" spans="21:24" ht="13.8">
      <c r="U89" s="149" t="s">
        <v>121</v>
      </c>
      <c r="V89" s="3" t="s">
        <v>75</v>
      </c>
      <c r="X89" s="17">
        <v>2004</v>
      </c>
    </row>
    <row r="90" spans="21:24" ht="13.8">
      <c r="U90" s="149" t="s">
        <v>122</v>
      </c>
      <c r="V90" s="3" t="s">
        <v>75</v>
      </c>
      <c r="X90" s="17">
        <v>2005</v>
      </c>
    </row>
    <row r="91" spans="21:24" ht="13.8">
      <c r="U91" s="149" t="s">
        <v>123</v>
      </c>
      <c r="V91" s="3" t="s">
        <v>75</v>
      </c>
      <c r="X91" s="17">
        <v>2006</v>
      </c>
    </row>
    <row r="92" spans="21:24" ht="13.8">
      <c r="U92" s="149" t="s">
        <v>124</v>
      </c>
      <c r="V92" s="3" t="s">
        <v>75</v>
      </c>
      <c r="X92" s="17">
        <v>2007</v>
      </c>
    </row>
    <row r="93" spans="21:24" ht="13.8">
      <c r="U93" s="149" t="s">
        <v>125</v>
      </c>
      <c r="V93" s="3" t="s">
        <v>75</v>
      </c>
      <c r="X93" s="17">
        <v>2008</v>
      </c>
    </row>
    <row r="94" spans="21:24" ht="13.8">
      <c r="U94" s="149" t="s">
        <v>126</v>
      </c>
      <c r="V94" s="3" t="s">
        <v>75</v>
      </c>
      <c r="X94" s="17">
        <v>2009</v>
      </c>
    </row>
    <row r="95" spans="21:24">
      <c r="U95" s="129" t="s">
        <v>127</v>
      </c>
      <c r="V95" s="3" t="s">
        <v>101</v>
      </c>
      <c r="X95" s="17">
        <v>2010</v>
      </c>
    </row>
    <row r="96" spans="21:24">
      <c r="U96" s="129" t="s">
        <v>128</v>
      </c>
      <c r="V96" s="3" t="s">
        <v>54</v>
      </c>
      <c r="X96" s="17">
        <v>2011</v>
      </c>
    </row>
    <row r="97" spans="21:24">
      <c r="U97" s="129" t="s">
        <v>129</v>
      </c>
      <c r="V97" s="3" t="s">
        <v>54</v>
      </c>
      <c r="X97" s="17">
        <v>2012</v>
      </c>
    </row>
    <row r="98" spans="21:24">
      <c r="U98" s="129" t="s">
        <v>130</v>
      </c>
      <c r="V98" s="3" t="s">
        <v>54</v>
      </c>
      <c r="X98" s="17">
        <v>2013</v>
      </c>
    </row>
    <row r="99" spans="21:24">
      <c r="U99" s="129" t="s">
        <v>131</v>
      </c>
      <c r="V99" s="3" t="s">
        <v>54</v>
      </c>
      <c r="X99" s="17">
        <v>2014</v>
      </c>
    </row>
    <row r="100" spans="21:24">
      <c r="U100" s="129" t="s">
        <v>132</v>
      </c>
      <c r="V100" s="3" t="s">
        <v>65</v>
      </c>
      <c r="X100" s="17">
        <v>2015</v>
      </c>
    </row>
    <row r="101" spans="21:24">
      <c r="U101" s="129" t="s">
        <v>133</v>
      </c>
      <c r="V101" s="3" t="s">
        <v>65</v>
      </c>
      <c r="X101" s="17">
        <v>2016</v>
      </c>
    </row>
    <row r="102" spans="21:24">
      <c r="U102" s="129" t="s">
        <v>134</v>
      </c>
      <c r="V102" s="3" t="s">
        <v>65</v>
      </c>
      <c r="X102" s="17">
        <v>2017</v>
      </c>
    </row>
    <row r="103" spans="21:24">
      <c r="U103" s="129" t="s">
        <v>135</v>
      </c>
      <c r="V103" s="3" t="s">
        <v>65</v>
      </c>
      <c r="X103" s="17">
        <v>2018</v>
      </c>
    </row>
    <row r="104" spans="21:24">
      <c r="U104" s="129" t="s">
        <v>136</v>
      </c>
      <c r="V104" s="3" t="s">
        <v>65</v>
      </c>
      <c r="X104" s="17">
        <v>2019</v>
      </c>
    </row>
    <row r="105" spans="21:24">
      <c r="U105" s="129" t="s">
        <v>137</v>
      </c>
      <c r="V105" s="3" t="s">
        <v>75</v>
      </c>
      <c r="X105" s="17">
        <v>2020</v>
      </c>
    </row>
    <row r="106" spans="21:24">
      <c r="U106" s="129" t="s">
        <v>138</v>
      </c>
      <c r="V106" s="3" t="s">
        <v>75</v>
      </c>
      <c r="X106" s="17">
        <v>2021</v>
      </c>
    </row>
    <row r="107" spans="21:24">
      <c r="U107" s="129" t="s">
        <v>139</v>
      </c>
      <c r="V107" s="3" t="s">
        <v>75</v>
      </c>
      <c r="X107" s="17">
        <v>2022</v>
      </c>
    </row>
    <row r="108" spans="21:24">
      <c r="U108" s="129" t="s">
        <v>140</v>
      </c>
      <c r="V108" s="3" t="s">
        <v>75</v>
      </c>
      <c r="X108" s="17">
        <v>2023</v>
      </c>
    </row>
    <row r="109" spans="21:24">
      <c r="U109" s="129" t="s">
        <v>141</v>
      </c>
      <c r="V109" s="3" t="s">
        <v>75</v>
      </c>
      <c r="X109" s="17">
        <v>2024</v>
      </c>
    </row>
    <row r="110" spans="21:24">
      <c r="U110" s="129" t="s">
        <v>142</v>
      </c>
      <c r="V110" s="3" t="s">
        <v>75</v>
      </c>
      <c r="X110" s="17">
        <v>2025</v>
      </c>
    </row>
    <row r="111" spans="21:24">
      <c r="U111" s="129" t="s">
        <v>143</v>
      </c>
      <c r="V111" s="3" t="s">
        <v>75</v>
      </c>
      <c r="X111" s="17">
        <v>2026</v>
      </c>
    </row>
    <row r="112" spans="21:24">
      <c r="U112" s="129" t="s">
        <v>144</v>
      </c>
      <c r="V112" s="3" t="s">
        <v>75</v>
      </c>
      <c r="X112" s="17">
        <v>2027</v>
      </c>
    </row>
    <row r="113" spans="21:24">
      <c r="U113" s="129" t="s">
        <v>145</v>
      </c>
      <c r="V113" s="3" t="s">
        <v>75</v>
      </c>
      <c r="X113" s="17">
        <v>2028</v>
      </c>
    </row>
    <row r="114" spans="21:24">
      <c r="U114" s="129" t="s">
        <v>146</v>
      </c>
      <c r="V114" s="3" t="s">
        <v>75</v>
      </c>
      <c r="X114" s="17">
        <v>2029</v>
      </c>
    </row>
    <row r="115" spans="21:24">
      <c r="U115" s="129" t="s">
        <v>147</v>
      </c>
      <c r="V115" s="3" t="s">
        <v>101</v>
      </c>
      <c r="X115" s="17">
        <v>2030</v>
      </c>
    </row>
    <row r="116" spans="21:24">
      <c r="U116" s="129" t="s">
        <v>148</v>
      </c>
      <c r="V116" s="3" t="s">
        <v>65</v>
      </c>
      <c r="X116" s="17">
        <v>2031</v>
      </c>
    </row>
    <row r="117" spans="21:24">
      <c r="U117" s="129" t="s">
        <v>149</v>
      </c>
      <c r="V117" s="3" t="s">
        <v>75</v>
      </c>
      <c r="X117" s="17">
        <v>2032</v>
      </c>
    </row>
    <row r="118" spans="21:24">
      <c r="U118" s="129" t="s">
        <v>150</v>
      </c>
      <c r="V118" s="3" t="s">
        <v>75</v>
      </c>
      <c r="X118" s="17">
        <v>2033</v>
      </c>
    </row>
    <row r="119" spans="21:24">
      <c r="U119" s="129" t="s">
        <v>151</v>
      </c>
      <c r="V119" s="3" t="s">
        <v>75</v>
      </c>
      <c r="X119" s="17">
        <v>2034</v>
      </c>
    </row>
    <row r="120" spans="21:24">
      <c r="U120" s="129" t="s">
        <v>152</v>
      </c>
      <c r="V120" s="3" t="s">
        <v>75</v>
      </c>
      <c r="X120" s="17">
        <v>2035</v>
      </c>
    </row>
    <row r="121" spans="21:24">
      <c r="U121" s="129" t="s">
        <v>153</v>
      </c>
      <c r="V121" s="3" t="s">
        <v>75</v>
      </c>
      <c r="X121" s="17">
        <v>2036</v>
      </c>
    </row>
    <row r="122" spans="21:24">
      <c r="U122" s="129" t="s">
        <v>154</v>
      </c>
      <c r="V122" s="3" t="s">
        <v>75</v>
      </c>
      <c r="X122" s="17">
        <v>2037</v>
      </c>
    </row>
    <row r="123" spans="21:24">
      <c r="U123" s="129" t="s">
        <v>155</v>
      </c>
      <c r="V123" s="3" t="s">
        <v>75</v>
      </c>
      <c r="X123" s="17">
        <v>2038</v>
      </c>
    </row>
    <row r="124" spans="21:24">
      <c r="U124" s="129" t="s">
        <v>156</v>
      </c>
      <c r="V124" s="3" t="s">
        <v>75</v>
      </c>
      <c r="X124" s="17">
        <v>2039</v>
      </c>
    </row>
    <row r="125" spans="21:24">
      <c r="U125" s="129" t="s">
        <v>157</v>
      </c>
      <c r="V125" s="3" t="s">
        <v>75</v>
      </c>
      <c r="X125" s="17">
        <v>2040</v>
      </c>
    </row>
    <row r="126" spans="21:24">
      <c r="U126" s="129" t="s">
        <v>158</v>
      </c>
      <c r="V126" s="3" t="s">
        <v>75</v>
      </c>
      <c r="X126" s="17">
        <v>2041</v>
      </c>
    </row>
    <row r="127" spans="21:24">
      <c r="U127" s="129" t="s">
        <v>159</v>
      </c>
      <c r="V127" s="3" t="s">
        <v>75</v>
      </c>
      <c r="X127" s="17">
        <v>2042</v>
      </c>
    </row>
    <row r="128" spans="21:24">
      <c r="U128" s="129" t="s">
        <v>160</v>
      </c>
      <c r="V128" s="3" t="s">
        <v>75</v>
      </c>
      <c r="X128" s="17">
        <v>2043</v>
      </c>
    </row>
    <row r="129" spans="21:24">
      <c r="U129" s="129" t="s">
        <v>161</v>
      </c>
      <c r="V129" s="3" t="s">
        <v>75</v>
      </c>
      <c r="X129" s="17">
        <v>2044</v>
      </c>
    </row>
    <row r="130" spans="21:24">
      <c r="U130" s="129" t="s">
        <v>162</v>
      </c>
      <c r="V130" s="3" t="s">
        <v>75</v>
      </c>
      <c r="X130" s="17">
        <v>2045</v>
      </c>
    </row>
    <row r="131" spans="21:24">
      <c r="U131" s="129" t="s">
        <v>163</v>
      </c>
      <c r="V131" s="3" t="s">
        <v>75</v>
      </c>
      <c r="X131" s="17">
        <v>2046</v>
      </c>
    </row>
    <row r="132" spans="21:24">
      <c r="U132" s="129" t="s">
        <v>164</v>
      </c>
      <c r="V132" s="3" t="s">
        <v>101</v>
      </c>
      <c r="X132" s="17">
        <v>2047</v>
      </c>
    </row>
    <row r="133" spans="21:24">
      <c r="U133" s="129" t="s">
        <v>165</v>
      </c>
      <c r="V133" s="3" t="s">
        <v>54</v>
      </c>
      <c r="X133" s="17">
        <v>2048</v>
      </c>
    </row>
    <row r="134" spans="21:24">
      <c r="U134" s="129" t="s">
        <v>166</v>
      </c>
      <c r="V134" s="3" t="s">
        <v>65</v>
      </c>
      <c r="X134" s="17">
        <v>2049</v>
      </c>
    </row>
    <row r="135" spans="21:24">
      <c r="U135" s="129" t="s">
        <v>167</v>
      </c>
      <c r="V135" s="3" t="s">
        <v>75</v>
      </c>
      <c r="X135" s="17">
        <v>2050</v>
      </c>
    </row>
    <row r="136" spans="21:24">
      <c r="U136" s="129" t="s">
        <v>168</v>
      </c>
      <c r="V136" s="3" t="s">
        <v>75</v>
      </c>
      <c r="X136" s="17">
        <v>2051</v>
      </c>
    </row>
    <row r="137" spans="21:24">
      <c r="U137" s="129" t="s">
        <v>169</v>
      </c>
      <c r="V137" s="3" t="s">
        <v>75</v>
      </c>
      <c r="X137" s="17">
        <v>2052</v>
      </c>
    </row>
    <row r="138" spans="21:24">
      <c r="U138" s="129" t="s">
        <v>170</v>
      </c>
      <c r="V138" s="3" t="s">
        <v>75</v>
      </c>
    </row>
    <row r="139" spans="21:24">
      <c r="U139" s="129" t="s">
        <v>171</v>
      </c>
      <c r="V139" s="3" t="s">
        <v>75</v>
      </c>
    </row>
    <row r="140" spans="21:24">
      <c r="U140" s="129" t="s">
        <v>172</v>
      </c>
      <c r="V140" s="3" t="s">
        <v>75</v>
      </c>
    </row>
    <row r="141" spans="21:24">
      <c r="U141" s="129" t="s">
        <v>173</v>
      </c>
      <c r="V141" s="3" t="s">
        <v>75</v>
      </c>
    </row>
    <row r="142" spans="21:24">
      <c r="U142" s="129" t="s">
        <v>174</v>
      </c>
      <c r="V142" s="3" t="s">
        <v>75</v>
      </c>
    </row>
    <row r="143" spans="21:24">
      <c r="U143" s="129" t="s">
        <v>175</v>
      </c>
      <c r="V143" s="3" t="s">
        <v>75</v>
      </c>
    </row>
  </sheetData>
  <sheetProtection selectLockedCells="1"/>
  <mergeCells count="119">
    <mergeCell ref="F26:K26"/>
    <mergeCell ref="A35:J35"/>
    <mergeCell ref="F64:K64"/>
    <mergeCell ref="F65:K65"/>
    <mergeCell ref="F66:K66"/>
    <mergeCell ref="F51:K52"/>
    <mergeCell ref="F54:K55"/>
    <mergeCell ref="F58:K60"/>
    <mergeCell ref="F61:K63"/>
    <mergeCell ref="F56:K56"/>
    <mergeCell ref="F57:K57"/>
    <mergeCell ref="A43:A45"/>
    <mergeCell ref="D54:E54"/>
    <mergeCell ref="B61:B63"/>
    <mergeCell ref="D62:E62"/>
    <mergeCell ref="D61:E61"/>
    <mergeCell ref="D63:E63"/>
    <mergeCell ref="B58:B60"/>
    <mergeCell ref="D58:E58"/>
    <mergeCell ref="D59:E59"/>
    <mergeCell ref="D60:E60"/>
    <mergeCell ref="B56:B57"/>
    <mergeCell ref="D65:E65"/>
    <mergeCell ref="B49:C49"/>
    <mergeCell ref="C73:D73"/>
    <mergeCell ref="C75:D75"/>
    <mergeCell ref="B28:C28"/>
    <mergeCell ref="D28:E28"/>
    <mergeCell ref="B29:C29"/>
    <mergeCell ref="D29:E29"/>
    <mergeCell ref="B30:C30"/>
    <mergeCell ref="D30:E30"/>
    <mergeCell ref="B32:C32"/>
    <mergeCell ref="D32:E32"/>
    <mergeCell ref="D64:E64"/>
    <mergeCell ref="B64:C64"/>
    <mergeCell ref="B66:C66"/>
    <mergeCell ref="D67:E67"/>
    <mergeCell ref="C71:D71"/>
    <mergeCell ref="C72:D72"/>
    <mergeCell ref="B46:C46"/>
    <mergeCell ref="B44:C44"/>
    <mergeCell ref="B45:C45"/>
    <mergeCell ref="D46:E46"/>
    <mergeCell ref="D66:E66"/>
    <mergeCell ref="B50:B55"/>
    <mergeCell ref="B65:C65"/>
    <mergeCell ref="A67:C67"/>
    <mergeCell ref="D51:E51"/>
    <mergeCell ref="D52:E52"/>
    <mergeCell ref="F47:H47"/>
    <mergeCell ref="D53:E53"/>
    <mergeCell ref="D55:E55"/>
    <mergeCell ref="F48:H48"/>
    <mergeCell ref="F53:K53"/>
    <mergeCell ref="D56:E56"/>
    <mergeCell ref="D57:E57"/>
    <mergeCell ref="D49:E49"/>
    <mergeCell ref="D43:E43"/>
    <mergeCell ref="D44:E44"/>
    <mergeCell ref="D45:E45"/>
    <mergeCell ref="D50:E50"/>
    <mergeCell ref="F45:K45"/>
    <mergeCell ref="F46:K46"/>
    <mergeCell ref="F43:K44"/>
    <mergeCell ref="F49:K49"/>
    <mergeCell ref="F50:K50"/>
    <mergeCell ref="D47:E47"/>
    <mergeCell ref="B40:C40"/>
    <mergeCell ref="D40:E40"/>
    <mergeCell ref="B38:C38"/>
    <mergeCell ref="D38:E38"/>
    <mergeCell ref="B39:C39"/>
    <mergeCell ref="D39:E39"/>
    <mergeCell ref="B41:C41"/>
    <mergeCell ref="D41:E41"/>
    <mergeCell ref="F38:K38"/>
    <mergeCell ref="A2:K2"/>
    <mergeCell ref="L7:M7"/>
    <mergeCell ref="B5:C5"/>
    <mergeCell ref="B3:C3"/>
    <mergeCell ref="D3:H3"/>
    <mergeCell ref="M16:N16"/>
    <mergeCell ref="B8:C8"/>
    <mergeCell ref="L8:M8"/>
    <mergeCell ref="L9:M9"/>
    <mergeCell ref="B10:C10"/>
    <mergeCell ref="D10:F10"/>
    <mergeCell ref="B12:C12"/>
    <mergeCell ref="D12:F12"/>
    <mergeCell ref="D13:F13"/>
    <mergeCell ref="B15:C15"/>
    <mergeCell ref="B16:C16"/>
    <mergeCell ref="D16:F16"/>
    <mergeCell ref="G16:I16"/>
    <mergeCell ref="A47:C47"/>
    <mergeCell ref="L18:M18"/>
    <mergeCell ref="L19:M19"/>
    <mergeCell ref="H25:K25"/>
    <mergeCell ref="G14:J14"/>
    <mergeCell ref="G15:J15"/>
    <mergeCell ref="M14:N14"/>
    <mergeCell ref="AD17:AK18"/>
    <mergeCell ref="C14:F14"/>
    <mergeCell ref="B20:C20"/>
    <mergeCell ref="D20:E20"/>
    <mergeCell ref="B22:C22"/>
    <mergeCell ref="E23:G23"/>
    <mergeCell ref="I23:J23"/>
    <mergeCell ref="D24:E24"/>
    <mergeCell ref="H24:J24"/>
    <mergeCell ref="B18:C18"/>
    <mergeCell ref="D18:F18"/>
    <mergeCell ref="B17:K17"/>
    <mergeCell ref="G18:I18"/>
    <mergeCell ref="B42:C42"/>
    <mergeCell ref="B43:C43"/>
    <mergeCell ref="D42:E42"/>
    <mergeCell ref="F39:K42"/>
  </mergeCells>
  <phoneticPr fontId="3"/>
  <dataValidations count="15">
    <dataValidation type="list" allowBlank="1" showInputMessage="1" showErrorMessage="1" sqref="JE9:JG9 F65545 D65551:E65551 F131081 D131087:E131087 F196617 D196623:E196623 F262153 D262159:E262159 F327689 D327695:E327695 F393225 D393231:E393231 F458761 D458767:E458767 F524297 D524303:E524303 F589833 D589839:E589839 F655369 D655375:E655375 F720905 D720911:E720911 F786441 D786447:E786447 F851977 D851983:E851983 F917513 D917519:E917519 F983049 D983055:E983055 WVQ983034:WVS983034 WLU983034:WLW983034 WBY983034:WCA983034 VSC983034:VSE983034 VIG983034:VII983034 UYK983034:UYM983034 UOO983034:UOQ983034 UES983034:UEU983034 TUW983034:TUY983034 TLA983034:TLC983034 TBE983034:TBG983034 SRI983034:SRK983034 SHM983034:SHO983034 RXQ983034:RXS983034 RNU983034:RNW983034 RDY983034:REA983034 QUC983034:QUE983034 QKG983034:QKI983034 QAK983034:QAM983034 PQO983034:PQQ983034 PGS983034:PGU983034 OWW983034:OWY983034 ONA983034:ONC983034 ODE983034:ODG983034 NTI983034:NTK983034 NJM983034:NJO983034 MZQ983034:MZS983034 MPU983034:MPW983034 MFY983034:MGA983034 LWC983034:LWE983034 LMG983034:LMI983034 LCK983034:LCM983034 KSO983034:KSQ983034 KIS983034:KIU983034 JYW983034:JYY983034 JPA983034:JPC983034 JFE983034:JFG983034 IVI983034:IVK983034 ILM983034:ILO983034 IBQ983034:IBS983034 HRU983034:HRW983034 HHY983034:HIA983034 GYC983034:GYE983034 GOG983034:GOI983034 GEK983034:GEM983034 FUO983034:FUQ983034 FKS983034:FKU983034 FAW983034:FAY983034 ERA983034:ERC983034 EHE983034:EHG983034 DXI983034:DXK983034 DNM983034:DNO983034 DDQ983034:DDS983034 CTU983034:CTW983034 CJY983034:CKA983034 CAC983034:CAE983034 BQG983034:BQI983034 BGK983034:BGM983034 AWO983034:AWQ983034 AMS983034:AMU983034 ACW983034:ACY983034 TA983034:TC983034 JE983034:JG983034 WVQ917498:WVS917498 WLU917498:WLW917498 WBY917498:WCA917498 VSC917498:VSE917498 VIG917498:VII917498 UYK917498:UYM917498 UOO917498:UOQ917498 UES917498:UEU917498 TUW917498:TUY917498 TLA917498:TLC917498 TBE917498:TBG917498 SRI917498:SRK917498 SHM917498:SHO917498 RXQ917498:RXS917498 RNU917498:RNW917498 RDY917498:REA917498 QUC917498:QUE917498 QKG917498:QKI917498 QAK917498:QAM917498 PQO917498:PQQ917498 PGS917498:PGU917498 OWW917498:OWY917498 ONA917498:ONC917498 ODE917498:ODG917498 NTI917498:NTK917498 NJM917498:NJO917498 MZQ917498:MZS917498 MPU917498:MPW917498 MFY917498:MGA917498 LWC917498:LWE917498 LMG917498:LMI917498 LCK917498:LCM917498 KSO917498:KSQ917498 KIS917498:KIU917498 JYW917498:JYY917498 JPA917498:JPC917498 JFE917498:JFG917498 IVI917498:IVK917498 ILM917498:ILO917498 IBQ917498:IBS917498 HRU917498:HRW917498 HHY917498:HIA917498 GYC917498:GYE917498 GOG917498:GOI917498 GEK917498:GEM917498 FUO917498:FUQ917498 FKS917498:FKU917498 FAW917498:FAY917498 ERA917498:ERC917498 EHE917498:EHG917498 DXI917498:DXK917498 DNM917498:DNO917498 DDQ917498:DDS917498 CTU917498:CTW917498 CJY917498:CKA917498 CAC917498:CAE917498 BQG917498:BQI917498 BGK917498:BGM917498 AWO917498:AWQ917498 AMS917498:AMU917498 ACW917498:ACY917498 TA917498:TC917498 JE917498:JG917498 WVQ851962:WVS851962 WLU851962:WLW851962 WBY851962:WCA851962 VSC851962:VSE851962 VIG851962:VII851962 UYK851962:UYM851962 UOO851962:UOQ851962 UES851962:UEU851962 TUW851962:TUY851962 TLA851962:TLC851962 TBE851962:TBG851962 SRI851962:SRK851962 SHM851962:SHO851962 RXQ851962:RXS851962 RNU851962:RNW851962 RDY851962:REA851962 QUC851962:QUE851962 QKG851962:QKI851962 QAK851962:QAM851962 PQO851962:PQQ851962 PGS851962:PGU851962 OWW851962:OWY851962 ONA851962:ONC851962 ODE851962:ODG851962 NTI851962:NTK851962 NJM851962:NJO851962 MZQ851962:MZS851962 MPU851962:MPW851962 MFY851962:MGA851962 LWC851962:LWE851962 LMG851962:LMI851962 LCK851962:LCM851962 KSO851962:KSQ851962 KIS851962:KIU851962 JYW851962:JYY851962 JPA851962:JPC851962 JFE851962:JFG851962 IVI851962:IVK851962 ILM851962:ILO851962 IBQ851962:IBS851962 HRU851962:HRW851962 HHY851962:HIA851962 GYC851962:GYE851962 GOG851962:GOI851962 GEK851962:GEM851962 FUO851962:FUQ851962 FKS851962:FKU851962 FAW851962:FAY851962 ERA851962:ERC851962 EHE851962:EHG851962 DXI851962:DXK851962 DNM851962:DNO851962 DDQ851962:DDS851962 CTU851962:CTW851962 CJY851962:CKA851962 CAC851962:CAE851962 BQG851962:BQI851962 BGK851962:BGM851962 AWO851962:AWQ851962 AMS851962:AMU851962 ACW851962:ACY851962 TA851962:TC851962 JE851962:JG851962 WVQ786426:WVS786426 WLU786426:WLW786426 WBY786426:WCA786426 VSC786426:VSE786426 VIG786426:VII786426 UYK786426:UYM786426 UOO786426:UOQ786426 UES786426:UEU786426 TUW786426:TUY786426 TLA786426:TLC786426 TBE786426:TBG786426 SRI786426:SRK786426 SHM786426:SHO786426 RXQ786426:RXS786426 RNU786426:RNW786426 RDY786426:REA786426 QUC786426:QUE786426 QKG786426:QKI786426 QAK786426:QAM786426 PQO786426:PQQ786426 PGS786426:PGU786426 OWW786426:OWY786426 ONA786426:ONC786426 ODE786426:ODG786426 NTI786426:NTK786426 NJM786426:NJO786426 MZQ786426:MZS786426 MPU786426:MPW786426 MFY786426:MGA786426 LWC786426:LWE786426 LMG786426:LMI786426 LCK786426:LCM786426 KSO786426:KSQ786426 KIS786426:KIU786426 JYW786426:JYY786426 JPA786426:JPC786426 JFE786426:JFG786426 IVI786426:IVK786426 ILM786426:ILO786426 IBQ786426:IBS786426 HRU786426:HRW786426 HHY786426:HIA786426 GYC786426:GYE786426 GOG786426:GOI786426 GEK786426:GEM786426 FUO786426:FUQ786426 FKS786426:FKU786426 FAW786426:FAY786426 ERA786426:ERC786426 EHE786426:EHG786426 DXI786426:DXK786426 DNM786426:DNO786426 DDQ786426:DDS786426 CTU786426:CTW786426 CJY786426:CKA786426 CAC786426:CAE786426 BQG786426:BQI786426 BGK786426:BGM786426 AWO786426:AWQ786426 AMS786426:AMU786426 ACW786426:ACY786426 TA786426:TC786426 JE786426:JG786426 WVQ720890:WVS720890 WLU720890:WLW720890 WBY720890:WCA720890 VSC720890:VSE720890 VIG720890:VII720890 UYK720890:UYM720890 UOO720890:UOQ720890 UES720890:UEU720890 TUW720890:TUY720890 TLA720890:TLC720890 TBE720890:TBG720890 SRI720890:SRK720890 SHM720890:SHO720890 RXQ720890:RXS720890 RNU720890:RNW720890 RDY720890:REA720890 QUC720890:QUE720890 QKG720890:QKI720890 QAK720890:QAM720890 PQO720890:PQQ720890 PGS720890:PGU720890 OWW720890:OWY720890 ONA720890:ONC720890 ODE720890:ODG720890 NTI720890:NTK720890 NJM720890:NJO720890 MZQ720890:MZS720890 MPU720890:MPW720890 MFY720890:MGA720890 LWC720890:LWE720890 LMG720890:LMI720890 LCK720890:LCM720890 KSO720890:KSQ720890 KIS720890:KIU720890 JYW720890:JYY720890 JPA720890:JPC720890 JFE720890:JFG720890 IVI720890:IVK720890 ILM720890:ILO720890 IBQ720890:IBS720890 HRU720890:HRW720890 HHY720890:HIA720890 GYC720890:GYE720890 GOG720890:GOI720890 GEK720890:GEM720890 FUO720890:FUQ720890 FKS720890:FKU720890 FAW720890:FAY720890 ERA720890:ERC720890 EHE720890:EHG720890 DXI720890:DXK720890 DNM720890:DNO720890 DDQ720890:DDS720890 CTU720890:CTW720890 CJY720890:CKA720890 CAC720890:CAE720890 BQG720890:BQI720890 BGK720890:BGM720890 AWO720890:AWQ720890 AMS720890:AMU720890 ACW720890:ACY720890 TA720890:TC720890 JE720890:JG720890 WVQ655354:WVS655354 WLU655354:WLW655354 WBY655354:WCA655354 VSC655354:VSE655354 VIG655354:VII655354 UYK655354:UYM655354 UOO655354:UOQ655354 UES655354:UEU655354 TUW655354:TUY655354 TLA655354:TLC655354 TBE655354:TBG655354 SRI655354:SRK655354 SHM655354:SHO655354 RXQ655354:RXS655354 RNU655354:RNW655354 RDY655354:REA655354 QUC655354:QUE655354 QKG655354:QKI655354 QAK655354:QAM655354 PQO655354:PQQ655354 PGS655354:PGU655354 OWW655354:OWY655354 ONA655354:ONC655354 ODE655354:ODG655354 NTI655354:NTK655354 NJM655354:NJO655354 MZQ655354:MZS655354 MPU655354:MPW655354 MFY655354:MGA655354 LWC655354:LWE655354 LMG655354:LMI655354 LCK655354:LCM655354 KSO655354:KSQ655354 KIS655354:KIU655354 JYW655354:JYY655354 JPA655354:JPC655354 JFE655354:JFG655354 IVI655354:IVK655354 ILM655354:ILO655354 IBQ655354:IBS655354 HRU655354:HRW655354 HHY655354:HIA655354 GYC655354:GYE655354 GOG655354:GOI655354 GEK655354:GEM655354 FUO655354:FUQ655354 FKS655354:FKU655354 FAW655354:FAY655354 ERA655354:ERC655354 EHE655354:EHG655354 DXI655354:DXK655354 DNM655354:DNO655354 DDQ655354:DDS655354 CTU655354:CTW655354 CJY655354:CKA655354 CAC655354:CAE655354 BQG655354:BQI655354 BGK655354:BGM655354 AWO655354:AWQ655354 AMS655354:AMU655354 ACW655354:ACY655354 TA655354:TC655354 JE655354:JG655354 WVQ589818:WVS589818 WLU589818:WLW589818 WBY589818:WCA589818 VSC589818:VSE589818 VIG589818:VII589818 UYK589818:UYM589818 UOO589818:UOQ589818 UES589818:UEU589818 TUW589818:TUY589818 TLA589818:TLC589818 TBE589818:TBG589818 SRI589818:SRK589818 SHM589818:SHO589818 RXQ589818:RXS589818 RNU589818:RNW589818 RDY589818:REA589818 QUC589818:QUE589818 QKG589818:QKI589818 QAK589818:QAM589818 PQO589818:PQQ589818 PGS589818:PGU589818 OWW589818:OWY589818 ONA589818:ONC589818 ODE589818:ODG589818 NTI589818:NTK589818 NJM589818:NJO589818 MZQ589818:MZS589818 MPU589818:MPW589818 MFY589818:MGA589818 LWC589818:LWE589818 LMG589818:LMI589818 LCK589818:LCM589818 KSO589818:KSQ589818 KIS589818:KIU589818 JYW589818:JYY589818 JPA589818:JPC589818 JFE589818:JFG589818 IVI589818:IVK589818 ILM589818:ILO589818 IBQ589818:IBS589818 HRU589818:HRW589818 HHY589818:HIA589818 GYC589818:GYE589818 GOG589818:GOI589818 GEK589818:GEM589818 FUO589818:FUQ589818 FKS589818:FKU589818 FAW589818:FAY589818 ERA589818:ERC589818 EHE589818:EHG589818 DXI589818:DXK589818 DNM589818:DNO589818 DDQ589818:DDS589818 CTU589818:CTW589818 CJY589818:CKA589818 CAC589818:CAE589818 BQG589818:BQI589818 BGK589818:BGM589818 AWO589818:AWQ589818 AMS589818:AMU589818 ACW589818:ACY589818 TA589818:TC589818 JE589818:JG589818 WVQ524282:WVS524282 WLU524282:WLW524282 WBY524282:WCA524282 VSC524282:VSE524282 VIG524282:VII524282 UYK524282:UYM524282 UOO524282:UOQ524282 UES524282:UEU524282 TUW524282:TUY524282 TLA524282:TLC524282 TBE524282:TBG524282 SRI524282:SRK524282 SHM524282:SHO524282 RXQ524282:RXS524282 RNU524282:RNW524282 RDY524282:REA524282 QUC524282:QUE524282 QKG524282:QKI524282 QAK524282:QAM524282 PQO524282:PQQ524282 PGS524282:PGU524282 OWW524282:OWY524282 ONA524282:ONC524282 ODE524282:ODG524282 NTI524282:NTK524282 NJM524282:NJO524282 MZQ524282:MZS524282 MPU524282:MPW524282 MFY524282:MGA524282 LWC524282:LWE524282 LMG524282:LMI524282 LCK524282:LCM524282 KSO524282:KSQ524282 KIS524282:KIU524282 JYW524282:JYY524282 JPA524282:JPC524282 JFE524282:JFG524282 IVI524282:IVK524282 ILM524282:ILO524282 IBQ524282:IBS524282 HRU524282:HRW524282 HHY524282:HIA524282 GYC524282:GYE524282 GOG524282:GOI524282 GEK524282:GEM524282 FUO524282:FUQ524282 FKS524282:FKU524282 FAW524282:FAY524282 ERA524282:ERC524282 EHE524282:EHG524282 DXI524282:DXK524282 DNM524282:DNO524282 DDQ524282:DDS524282 CTU524282:CTW524282 CJY524282:CKA524282 CAC524282:CAE524282 BQG524282:BQI524282 BGK524282:BGM524282 AWO524282:AWQ524282 AMS524282:AMU524282 ACW524282:ACY524282 TA524282:TC524282 JE524282:JG524282 WVQ458746:WVS458746 WLU458746:WLW458746 WBY458746:WCA458746 VSC458746:VSE458746 VIG458746:VII458746 UYK458746:UYM458746 UOO458746:UOQ458746 UES458746:UEU458746 TUW458746:TUY458746 TLA458746:TLC458746 TBE458746:TBG458746 SRI458746:SRK458746 SHM458746:SHO458746 RXQ458746:RXS458746 RNU458746:RNW458746 RDY458746:REA458746 QUC458746:QUE458746 QKG458746:QKI458746 QAK458746:QAM458746 PQO458746:PQQ458746 PGS458746:PGU458746 OWW458746:OWY458746 ONA458746:ONC458746 ODE458746:ODG458746 NTI458746:NTK458746 NJM458746:NJO458746 MZQ458746:MZS458746 MPU458746:MPW458746 MFY458746:MGA458746 LWC458746:LWE458746 LMG458746:LMI458746 LCK458746:LCM458746 KSO458746:KSQ458746 KIS458746:KIU458746 JYW458746:JYY458746 JPA458746:JPC458746 JFE458746:JFG458746 IVI458746:IVK458746 ILM458746:ILO458746 IBQ458746:IBS458746 HRU458746:HRW458746 HHY458746:HIA458746 GYC458746:GYE458746 GOG458746:GOI458746 GEK458746:GEM458746 FUO458746:FUQ458746 FKS458746:FKU458746 FAW458746:FAY458746 ERA458746:ERC458746 EHE458746:EHG458746 DXI458746:DXK458746 DNM458746:DNO458746 DDQ458746:DDS458746 CTU458746:CTW458746 CJY458746:CKA458746 CAC458746:CAE458746 BQG458746:BQI458746 BGK458746:BGM458746 AWO458746:AWQ458746 AMS458746:AMU458746 ACW458746:ACY458746 TA458746:TC458746 JE458746:JG458746 WVQ393210:WVS393210 WLU393210:WLW393210 WBY393210:WCA393210 VSC393210:VSE393210 VIG393210:VII393210 UYK393210:UYM393210 UOO393210:UOQ393210 UES393210:UEU393210 TUW393210:TUY393210 TLA393210:TLC393210 TBE393210:TBG393210 SRI393210:SRK393210 SHM393210:SHO393210 RXQ393210:RXS393210 RNU393210:RNW393210 RDY393210:REA393210 QUC393210:QUE393210 QKG393210:QKI393210 QAK393210:QAM393210 PQO393210:PQQ393210 PGS393210:PGU393210 OWW393210:OWY393210 ONA393210:ONC393210 ODE393210:ODG393210 NTI393210:NTK393210 NJM393210:NJO393210 MZQ393210:MZS393210 MPU393210:MPW393210 MFY393210:MGA393210 LWC393210:LWE393210 LMG393210:LMI393210 LCK393210:LCM393210 KSO393210:KSQ393210 KIS393210:KIU393210 JYW393210:JYY393210 JPA393210:JPC393210 JFE393210:JFG393210 IVI393210:IVK393210 ILM393210:ILO393210 IBQ393210:IBS393210 HRU393210:HRW393210 HHY393210:HIA393210 GYC393210:GYE393210 GOG393210:GOI393210 GEK393210:GEM393210 FUO393210:FUQ393210 FKS393210:FKU393210 FAW393210:FAY393210 ERA393210:ERC393210 EHE393210:EHG393210 DXI393210:DXK393210 DNM393210:DNO393210 DDQ393210:DDS393210 CTU393210:CTW393210 CJY393210:CKA393210 CAC393210:CAE393210 BQG393210:BQI393210 BGK393210:BGM393210 AWO393210:AWQ393210 AMS393210:AMU393210 ACW393210:ACY393210 TA393210:TC393210 JE393210:JG393210 WVQ327674:WVS327674 WLU327674:WLW327674 WBY327674:WCA327674 VSC327674:VSE327674 VIG327674:VII327674 UYK327674:UYM327674 UOO327674:UOQ327674 UES327674:UEU327674 TUW327674:TUY327674 TLA327674:TLC327674 TBE327674:TBG327674 SRI327674:SRK327674 SHM327674:SHO327674 RXQ327674:RXS327674 RNU327674:RNW327674 RDY327674:REA327674 QUC327674:QUE327674 QKG327674:QKI327674 QAK327674:QAM327674 PQO327674:PQQ327674 PGS327674:PGU327674 OWW327674:OWY327674 ONA327674:ONC327674 ODE327674:ODG327674 NTI327674:NTK327674 NJM327674:NJO327674 MZQ327674:MZS327674 MPU327674:MPW327674 MFY327674:MGA327674 LWC327674:LWE327674 LMG327674:LMI327674 LCK327674:LCM327674 KSO327674:KSQ327674 KIS327674:KIU327674 JYW327674:JYY327674 JPA327674:JPC327674 JFE327674:JFG327674 IVI327674:IVK327674 ILM327674:ILO327674 IBQ327674:IBS327674 HRU327674:HRW327674 HHY327674:HIA327674 GYC327674:GYE327674 GOG327674:GOI327674 GEK327674:GEM327674 FUO327674:FUQ327674 FKS327674:FKU327674 FAW327674:FAY327674 ERA327674:ERC327674 EHE327674:EHG327674 DXI327674:DXK327674 DNM327674:DNO327674 DDQ327674:DDS327674 CTU327674:CTW327674 CJY327674:CKA327674 CAC327674:CAE327674 BQG327674:BQI327674 BGK327674:BGM327674 AWO327674:AWQ327674 AMS327674:AMU327674 ACW327674:ACY327674 TA327674:TC327674 JE327674:JG327674 WVQ262138:WVS262138 WLU262138:WLW262138 WBY262138:WCA262138 VSC262138:VSE262138 VIG262138:VII262138 UYK262138:UYM262138 UOO262138:UOQ262138 UES262138:UEU262138 TUW262138:TUY262138 TLA262138:TLC262138 TBE262138:TBG262138 SRI262138:SRK262138 SHM262138:SHO262138 RXQ262138:RXS262138 RNU262138:RNW262138 RDY262138:REA262138 QUC262138:QUE262138 QKG262138:QKI262138 QAK262138:QAM262138 PQO262138:PQQ262138 PGS262138:PGU262138 OWW262138:OWY262138 ONA262138:ONC262138 ODE262138:ODG262138 NTI262138:NTK262138 NJM262138:NJO262138 MZQ262138:MZS262138 MPU262138:MPW262138 MFY262138:MGA262138 LWC262138:LWE262138 LMG262138:LMI262138 LCK262138:LCM262138 KSO262138:KSQ262138 KIS262138:KIU262138 JYW262138:JYY262138 JPA262138:JPC262138 JFE262138:JFG262138 IVI262138:IVK262138 ILM262138:ILO262138 IBQ262138:IBS262138 HRU262138:HRW262138 HHY262138:HIA262138 GYC262138:GYE262138 GOG262138:GOI262138 GEK262138:GEM262138 FUO262138:FUQ262138 FKS262138:FKU262138 FAW262138:FAY262138 ERA262138:ERC262138 EHE262138:EHG262138 DXI262138:DXK262138 DNM262138:DNO262138 DDQ262138:DDS262138 CTU262138:CTW262138 CJY262138:CKA262138 CAC262138:CAE262138 BQG262138:BQI262138 BGK262138:BGM262138 AWO262138:AWQ262138 AMS262138:AMU262138 ACW262138:ACY262138 TA262138:TC262138 JE262138:JG262138 WVQ196602:WVS196602 WLU196602:WLW196602 WBY196602:WCA196602 VSC196602:VSE196602 VIG196602:VII196602 UYK196602:UYM196602 UOO196602:UOQ196602 UES196602:UEU196602 TUW196602:TUY196602 TLA196602:TLC196602 TBE196602:TBG196602 SRI196602:SRK196602 SHM196602:SHO196602 RXQ196602:RXS196602 RNU196602:RNW196602 RDY196602:REA196602 QUC196602:QUE196602 QKG196602:QKI196602 QAK196602:QAM196602 PQO196602:PQQ196602 PGS196602:PGU196602 OWW196602:OWY196602 ONA196602:ONC196602 ODE196602:ODG196602 NTI196602:NTK196602 NJM196602:NJO196602 MZQ196602:MZS196602 MPU196602:MPW196602 MFY196602:MGA196602 LWC196602:LWE196602 LMG196602:LMI196602 LCK196602:LCM196602 KSO196602:KSQ196602 KIS196602:KIU196602 JYW196602:JYY196602 JPA196602:JPC196602 JFE196602:JFG196602 IVI196602:IVK196602 ILM196602:ILO196602 IBQ196602:IBS196602 HRU196602:HRW196602 HHY196602:HIA196602 GYC196602:GYE196602 GOG196602:GOI196602 GEK196602:GEM196602 FUO196602:FUQ196602 FKS196602:FKU196602 FAW196602:FAY196602 ERA196602:ERC196602 EHE196602:EHG196602 DXI196602:DXK196602 DNM196602:DNO196602 DDQ196602:DDS196602 CTU196602:CTW196602 CJY196602:CKA196602 CAC196602:CAE196602 BQG196602:BQI196602 BGK196602:BGM196602 AWO196602:AWQ196602 AMS196602:AMU196602 ACW196602:ACY196602 TA196602:TC196602 JE196602:JG196602 WVQ131066:WVS131066 WLU131066:WLW131066 WBY131066:WCA131066 VSC131066:VSE131066 VIG131066:VII131066 UYK131066:UYM131066 UOO131066:UOQ131066 UES131066:UEU131066 TUW131066:TUY131066 TLA131066:TLC131066 TBE131066:TBG131066 SRI131066:SRK131066 SHM131066:SHO131066 RXQ131066:RXS131066 RNU131066:RNW131066 RDY131066:REA131066 QUC131066:QUE131066 QKG131066:QKI131066 QAK131066:QAM131066 PQO131066:PQQ131066 PGS131066:PGU131066 OWW131066:OWY131066 ONA131066:ONC131066 ODE131066:ODG131066 NTI131066:NTK131066 NJM131066:NJO131066 MZQ131066:MZS131066 MPU131066:MPW131066 MFY131066:MGA131066 LWC131066:LWE131066 LMG131066:LMI131066 LCK131066:LCM131066 KSO131066:KSQ131066 KIS131066:KIU131066 JYW131066:JYY131066 JPA131066:JPC131066 JFE131066:JFG131066 IVI131066:IVK131066 ILM131066:ILO131066 IBQ131066:IBS131066 HRU131066:HRW131066 HHY131066:HIA131066 GYC131066:GYE131066 GOG131066:GOI131066 GEK131066:GEM131066 FUO131066:FUQ131066 FKS131066:FKU131066 FAW131066:FAY131066 ERA131066:ERC131066 EHE131066:EHG131066 DXI131066:DXK131066 DNM131066:DNO131066 DDQ131066:DDS131066 CTU131066:CTW131066 CJY131066:CKA131066 CAC131066:CAE131066 BQG131066:BQI131066 BGK131066:BGM131066 AWO131066:AWQ131066 AMS131066:AMU131066 ACW131066:ACY131066 TA131066:TC131066 JE131066:JG131066 WVQ65530:WVS65530 WLU65530:WLW65530 WBY65530:WCA65530 VSC65530:VSE65530 VIG65530:VII65530 UYK65530:UYM65530 UOO65530:UOQ65530 UES65530:UEU65530 TUW65530:TUY65530 TLA65530:TLC65530 TBE65530:TBG65530 SRI65530:SRK65530 SHM65530:SHO65530 RXQ65530:RXS65530 RNU65530:RNW65530 RDY65530:REA65530 QUC65530:QUE65530 QKG65530:QKI65530 QAK65530:QAM65530 PQO65530:PQQ65530 PGS65530:PGU65530 OWW65530:OWY65530 ONA65530:ONC65530 ODE65530:ODG65530 NTI65530:NTK65530 NJM65530:NJO65530 MZQ65530:MZS65530 MPU65530:MPW65530 MFY65530:MGA65530 LWC65530:LWE65530 LMG65530:LMI65530 LCK65530:LCM65530 KSO65530:KSQ65530 KIS65530:KIU65530 JYW65530:JYY65530 JPA65530:JPC65530 JFE65530:JFG65530 IVI65530:IVK65530 ILM65530:ILO65530 IBQ65530:IBS65530 HRU65530:HRW65530 HHY65530:HIA65530 GYC65530:GYE65530 GOG65530:GOI65530 GEK65530:GEM65530 FUO65530:FUQ65530 FKS65530:FKU65530 FAW65530:FAY65530 ERA65530:ERC65530 EHE65530:EHG65530 DXI65530:DXK65530 DNM65530:DNO65530 DDQ65530:DDS65530 CTU65530:CTW65530 CJY65530:CKA65530 CAC65530:CAE65530 BQG65530:BQI65530 BGK65530:BGM65530 AWO65530:AWQ65530 AMS65530:AMU65530 ACW65530:ACY65530 TA65530:TC65530 JE65530:JG65530 WVQ9:WVS9 WLU9:WLW9 WBY9:WCA9 VSC9:VSE9 VIG9:VII9 UYK9:UYM9 UOO9:UOQ9 UES9:UEU9 TUW9:TUY9 TLA9:TLC9 TBE9:TBG9 SRI9:SRK9 SHM9:SHO9 RXQ9:RXS9 RNU9:RNW9 RDY9:REA9 QUC9:QUE9 QKG9:QKI9 QAK9:QAM9 PQO9:PQQ9 PGS9:PGU9 OWW9:OWY9 ONA9:ONC9 ODE9:ODG9 NTI9:NTK9 NJM9:NJO9 MZQ9:MZS9 MPU9:MPW9 MFY9:MGA9 LWC9:LWE9 LMG9:LMI9 LCK9:LCM9 KSO9:KSQ9 KIS9:KIU9 JYW9:JYY9 JPA9:JPC9 JFE9:JFG9 IVI9:IVK9 ILM9:ILO9 IBQ9:IBS9 HRU9:HRW9 HHY9:HIA9 GYC9:GYE9 GOG9:GOI9 GEK9:GEM9 FUO9:FUQ9 FKS9:FKU9 FAW9:FAY9 ERA9:ERC9 EHE9:EHG9 DXI9:DXK9 DNM9:DNO9 DDQ9:DDS9 CTU9:CTW9 CJY9:CKA9 CAC9:CAE9 BQG9:BQI9 BGK9:BGM9 AWO9:AWQ9 AMS9:AMU9 ACW9:ACY9 TA9:TC9" xr:uid="{64AFA92A-2D98-45C9-AC42-4E65BA4C9B2D}">
      <formula1>$S$5:$S$8</formula1>
    </dataValidation>
    <dataValidation type="list" allowBlank="1" showInputMessage="1" showErrorMessage="1" sqref="F65547 JE11:JG11 TA11:TC11 ACW11:ACY11 AMS11:AMU11 AWO11:AWQ11 BGK11:BGM11 BQG11:BQI11 CAC11:CAE11 CJY11:CKA11 CTU11:CTW11 DDQ11:DDS11 DNM11:DNO11 DXI11:DXK11 EHE11:EHG11 ERA11:ERC11 FAW11:FAY11 FKS11:FKU11 FUO11:FUQ11 GEK11:GEM11 GOG11:GOI11 GYC11:GYE11 HHY11:HIA11 HRU11:HRW11 IBQ11:IBS11 ILM11:ILO11 IVI11:IVK11 JFE11:JFG11 JPA11:JPC11 JYW11:JYY11 KIS11:KIU11 KSO11:KSQ11 LCK11:LCM11 LMG11:LMI11 LWC11:LWE11 MFY11:MGA11 MPU11:MPW11 MZQ11:MZS11 NJM11:NJO11 NTI11:NTK11 ODE11:ODG11 ONA11:ONC11 OWW11:OWY11 PGS11:PGU11 PQO11:PQQ11 QAK11:QAM11 QKG11:QKI11 QUC11:QUE11 RDY11:REA11 RNU11:RNW11 RXQ11:RXS11 SHM11:SHO11 SRI11:SRK11 TBE11:TBG11 TLA11:TLC11 TUW11:TUY11 UES11:UEU11 UOO11:UOQ11 UYK11:UYM11 VIG11:VII11 VSC11:VSE11 WBY11:WCA11 WLU11:WLW11 WVQ11:WVS11 JE65532:JG65532 TA65532:TC65532 ACW65532:ACY65532 AMS65532:AMU65532 AWO65532:AWQ65532 BGK65532:BGM65532 BQG65532:BQI65532 CAC65532:CAE65532 CJY65532:CKA65532 CTU65532:CTW65532 DDQ65532:DDS65532 DNM65532:DNO65532 DXI65532:DXK65532 EHE65532:EHG65532 ERA65532:ERC65532 FAW65532:FAY65532 FKS65532:FKU65532 FUO65532:FUQ65532 GEK65532:GEM65532 GOG65532:GOI65532 GYC65532:GYE65532 HHY65532:HIA65532 HRU65532:HRW65532 IBQ65532:IBS65532 ILM65532:ILO65532 IVI65532:IVK65532 JFE65532:JFG65532 JPA65532:JPC65532 JYW65532:JYY65532 KIS65532:KIU65532 KSO65532:KSQ65532 LCK65532:LCM65532 LMG65532:LMI65532 LWC65532:LWE65532 MFY65532:MGA65532 MPU65532:MPW65532 MZQ65532:MZS65532 NJM65532:NJO65532 NTI65532:NTK65532 ODE65532:ODG65532 ONA65532:ONC65532 OWW65532:OWY65532 PGS65532:PGU65532 PQO65532:PQQ65532 QAK65532:QAM65532 QKG65532:QKI65532 QUC65532:QUE65532 RDY65532:REA65532 RNU65532:RNW65532 RXQ65532:RXS65532 SHM65532:SHO65532 SRI65532:SRK65532 TBE65532:TBG65532 TLA65532:TLC65532 TUW65532:TUY65532 UES65532:UEU65532 UOO65532:UOQ65532 UYK65532:UYM65532 VIG65532:VII65532 VSC65532:VSE65532 WBY65532:WCA65532 WLU65532:WLW65532 WVQ65532:WVS65532 JE131068:JG131068 TA131068:TC131068 ACW131068:ACY131068 AMS131068:AMU131068 AWO131068:AWQ131068 BGK131068:BGM131068 BQG131068:BQI131068 CAC131068:CAE131068 CJY131068:CKA131068 CTU131068:CTW131068 DDQ131068:DDS131068 DNM131068:DNO131068 DXI131068:DXK131068 EHE131068:EHG131068 ERA131068:ERC131068 FAW131068:FAY131068 FKS131068:FKU131068 FUO131068:FUQ131068 GEK131068:GEM131068 GOG131068:GOI131068 GYC131068:GYE131068 HHY131068:HIA131068 HRU131068:HRW131068 IBQ131068:IBS131068 ILM131068:ILO131068 IVI131068:IVK131068 JFE131068:JFG131068 JPA131068:JPC131068 JYW131068:JYY131068 KIS131068:KIU131068 KSO131068:KSQ131068 LCK131068:LCM131068 LMG131068:LMI131068 LWC131068:LWE131068 MFY131068:MGA131068 MPU131068:MPW131068 MZQ131068:MZS131068 NJM131068:NJO131068 NTI131068:NTK131068 ODE131068:ODG131068 ONA131068:ONC131068 OWW131068:OWY131068 PGS131068:PGU131068 PQO131068:PQQ131068 QAK131068:QAM131068 QKG131068:QKI131068 QUC131068:QUE131068 RDY131068:REA131068 RNU131068:RNW131068 RXQ131068:RXS131068 SHM131068:SHO131068 SRI131068:SRK131068 TBE131068:TBG131068 TLA131068:TLC131068 TUW131068:TUY131068 UES131068:UEU131068 UOO131068:UOQ131068 UYK131068:UYM131068 VIG131068:VII131068 VSC131068:VSE131068 WBY131068:WCA131068 WLU131068:WLW131068 WVQ131068:WVS131068 JE196604:JG196604 TA196604:TC196604 ACW196604:ACY196604 AMS196604:AMU196604 AWO196604:AWQ196604 BGK196604:BGM196604 BQG196604:BQI196604 CAC196604:CAE196604 CJY196604:CKA196604 CTU196604:CTW196604 DDQ196604:DDS196604 DNM196604:DNO196604 DXI196604:DXK196604 EHE196604:EHG196604 ERA196604:ERC196604 FAW196604:FAY196604 FKS196604:FKU196604 FUO196604:FUQ196604 GEK196604:GEM196604 GOG196604:GOI196604 GYC196604:GYE196604 HHY196604:HIA196604 HRU196604:HRW196604 IBQ196604:IBS196604 ILM196604:ILO196604 IVI196604:IVK196604 JFE196604:JFG196604 JPA196604:JPC196604 JYW196604:JYY196604 KIS196604:KIU196604 KSO196604:KSQ196604 LCK196604:LCM196604 LMG196604:LMI196604 LWC196604:LWE196604 MFY196604:MGA196604 MPU196604:MPW196604 MZQ196604:MZS196604 NJM196604:NJO196604 NTI196604:NTK196604 ODE196604:ODG196604 ONA196604:ONC196604 OWW196604:OWY196604 PGS196604:PGU196604 PQO196604:PQQ196604 QAK196604:QAM196604 QKG196604:QKI196604 QUC196604:QUE196604 RDY196604:REA196604 RNU196604:RNW196604 RXQ196604:RXS196604 SHM196604:SHO196604 SRI196604:SRK196604 TBE196604:TBG196604 TLA196604:TLC196604 TUW196604:TUY196604 UES196604:UEU196604 UOO196604:UOQ196604 UYK196604:UYM196604 VIG196604:VII196604 VSC196604:VSE196604 WBY196604:WCA196604 WLU196604:WLW196604 WVQ196604:WVS196604 JE262140:JG262140 TA262140:TC262140 ACW262140:ACY262140 AMS262140:AMU262140 AWO262140:AWQ262140 BGK262140:BGM262140 BQG262140:BQI262140 CAC262140:CAE262140 CJY262140:CKA262140 CTU262140:CTW262140 DDQ262140:DDS262140 DNM262140:DNO262140 DXI262140:DXK262140 EHE262140:EHG262140 ERA262140:ERC262140 FAW262140:FAY262140 FKS262140:FKU262140 FUO262140:FUQ262140 GEK262140:GEM262140 GOG262140:GOI262140 GYC262140:GYE262140 HHY262140:HIA262140 HRU262140:HRW262140 IBQ262140:IBS262140 ILM262140:ILO262140 IVI262140:IVK262140 JFE262140:JFG262140 JPA262140:JPC262140 JYW262140:JYY262140 KIS262140:KIU262140 KSO262140:KSQ262140 LCK262140:LCM262140 LMG262140:LMI262140 LWC262140:LWE262140 MFY262140:MGA262140 MPU262140:MPW262140 MZQ262140:MZS262140 NJM262140:NJO262140 NTI262140:NTK262140 ODE262140:ODG262140 ONA262140:ONC262140 OWW262140:OWY262140 PGS262140:PGU262140 PQO262140:PQQ262140 QAK262140:QAM262140 QKG262140:QKI262140 QUC262140:QUE262140 RDY262140:REA262140 RNU262140:RNW262140 RXQ262140:RXS262140 SHM262140:SHO262140 SRI262140:SRK262140 TBE262140:TBG262140 TLA262140:TLC262140 TUW262140:TUY262140 UES262140:UEU262140 UOO262140:UOQ262140 UYK262140:UYM262140 VIG262140:VII262140 VSC262140:VSE262140 WBY262140:WCA262140 WLU262140:WLW262140 WVQ262140:WVS262140 JE327676:JG327676 TA327676:TC327676 ACW327676:ACY327676 AMS327676:AMU327676 AWO327676:AWQ327676 BGK327676:BGM327676 BQG327676:BQI327676 CAC327676:CAE327676 CJY327676:CKA327676 CTU327676:CTW327676 DDQ327676:DDS327676 DNM327676:DNO327676 DXI327676:DXK327676 EHE327676:EHG327676 ERA327676:ERC327676 FAW327676:FAY327676 FKS327676:FKU327676 FUO327676:FUQ327676 GEK327676:GEM327676 GOG327676:GOI327676 GYC327676:GYE327676 HHY327676:HIA327676 HRU327676:HRW327676 IBQ327676:IBS327676 ILM327676:ILO327676 IVI327676:IVK327676 JFE327676:JFG327676 JPA327676:JPC327676 JYW327676:JYY327676 KIS327676:KIU327676 KSO327676:KSQ327676 LCK327676:LCM327676 LMG327676:LMI327676 LWC327676:LWE327676 MFY327676:MGA327676 MPU327676:MPW327676 MZQ327676:MZS327676 NJM327676:NJO327676 NTI327676:NTK327676 ODE327676:ODG327676 ONA327676:ONC327676 OWW327676:OWY327676 PGS327676:PGU327676 PQO327676:PQQ327676 QAK327676:QAM327676 QKG327676:QKI327676 QUC327676:QUE327676 RDY327676:REA327676 RNU327676:RNW327676 RXQ327676:RXS327676 SHM327676:SHO327676 SRI327676:SRK327676 TBE327676:TBG327676 TLA327676:TLC327676 TUW327676:TUY327676 UES327676:UEU327676 UOO327676:UOQ327676 UYK327676:UYM327676 VIG327676:VII327676 VSC327676:VSE327676 WBY327676:WCA327676 WLU327676:WLW327676 WVQ327676:WVS327676 JE393212:JG393212 TA393212:TC393212 ACW393212:ACY393212 AMS393212:AMU393212 AWO393212:AWQ393212 BGK393212:BGM393212 BQG393212:BQI393212 CAC393212:CAE393212 CJY393212:CKA393212 CTU393212:CTW393212 DDQ393212:DDS393212 DNM393212:DNO393212 DXI393212:DXK393212 EHE393212:EHG393212 ERA393212:ERC393212 FAW393212:FAY393212 FKS393212:FKU393212 FUO393212:FUQ393212 GEK393212:GEM393212 GOG393212:GOI393212 GYC393212:GYE393212 HHY393212:HIA393212 HRU393212:HRW393212 IBQ393212:IBS393212 ILM393212:ILO393212 IVI393212:IVK393212 JFE393212:JFG393212 JPA393212:JPC393212 JYW393212:JYY393212 KIS393212:KIU393212 KSO393212:KSQ393212 LCK393212:LCM393212 LMG393212:LMI393212 LWC393212:LWE393212 MFY393212:MGA393212 MPU393212:MPW393212 MZQ393212:MZS393212 NJM393212:NJO393212 NTI393212:NTK393212 ODE393212:ODG393212 ONA393212:ONC393212 OWW393212:OWY393212 PGS393212:PGU393212 PQO393212:PQQ393212 QAK393212:QAM393212 QKG393212:QKI393212 QUC393212:QUE393212 RDY393212:REA393212 RNU393212:RNW393212 RXQ393212:RXS393212 SHM393212:SHO393212 SRI393212:SRK393212 TBE393212:TBG393212 TLA393212:TLC393212 TUW393212:TUY393212 UES393212:UEU393212 UOO393212:UOQ393212 UYK393212:UYM393212 VIG393212:VII393212 VSC393212:VSE393212 WBY393212:WCA393212 WLU393212:WLW393212 WVQ393212:WVS393212 JE458748:JG458748 TA458748:TC458748 ACW458748:ACY458748 AMS458748:AMU458748 AWO458748:AWQ458748 BGK458748:BGM458748 BQG458748:BQI458748 CAC458748:CAE458748 CJY458748:CKA458748 CTU458748:CTW458748 DDQ458748:DDS458748 DNM458748:DNO458748 DXI458748:DXK458748 EHE458748:EHG458748 ERA458748:ERC458748 FAW458748:FAY458748 FKS458748:FKU458748 FUO458748:FUQ458748 GEK458748:GEM458748 GOG458748:GOI458748 GYC458748:GYE458748 HHY458748:HIA458748 HRU458748:HRW458748 IBQ458748:IBS458748 ILM458748:ILO458748 IVI458748:IVK458748 JFE458748:JFG458748 JPA458748:JPC458748 JYW458748:JYY458748 KIS458748:KIU458748 KSO458748:KSQ458748 LCK458748:LCM458748 LMG458748:LMI458748 LWC458748:LWE458748 MFY458748:MGA458748 MPU458748:MPW458748 MZQ458748:MZS458748 NJM458748:NJO458748 NTI458748:NTK458748 ODE458748:ODG458748 ONA458748:ONC458748 OWW458748:OWY458748 PGS458748:PGU458748 PQO458748:PQQ458748 QAK458748:QAM458748 QKG458748:QKI458748 QUC458748:QUE458748 RDY458748:REA458748 RNU458748:RNW458748 RXQ458748:RXS458748 SHM458748:SHO458748 SRI458748:SRK458748 TBE458748:TBG458748 TLA458748:TLC458748 TUW458748:TUY458748 UES458748:UEU458748 UOO458748:UOQ458748 UYK458748:UYM458748 VIG458748:VII458748 VSC458748:VSE458748 WBY458748:WCA458748 WLU458748:WLW458748 WVQ458748:WVS458748 JE524284:JG524284 TA524284:TC524284 ACW524284:ACY524284 AMS524284:AMU524284 AWO524284:AWQ524284 BGK524284:BGM524284 BQG524284:BQI524284 CAC524284:CAE524284 CJY524284:CKA524284 CTU524284:CTW524284 DDQ524284:DDS524284 DNM524284:DNO524284 DXI524284:DXK524284 EHE524284:EHG524284 ERA524284:ERC524284 FAW524284:FAY524284 FKS524284:FKU524284 FUO524284:FUQ524284 GEK524284:GEM524284 GOG524284:GOI524284 GYC524284:GYE524284 HHY524284:HIA524284 HRU524284:HRW524284 IBQ524284:IBS524284 ILM524284:ILO524284 IVI524284:IVK524284 JFE524284:JFG524284 JPA524284:JPC524284 JYW524284:JYY524284 KIS524284:KIU524284 KSO524284:KSQ524284 LCK524284:LCM524284 LMG524284:LMI524284 LWC524284:LWE524284 MFY524284:MGA524284 MPU524284:MPW524284 MZQ524284:MZS524284 NJM524284:NJO524284 NTI524284:NTK524284 ODE524284:ODG524284 ONA524284:ONC524284 OWW524284:OWY524284 PGS524284:PGU524284 PQO524284:PQQ524284 QAK524284:QAM524284 QKG524284:QKI524284 QUC524284:QUE524284 RDY524284:REA524284 RNU524284:RNW524284 RXQ524284:RXS524284 SHM524284:SHO524284 SRI524284:SRK524284 TBE524284:TBG524284 TLA524284:TLC524284 TUW524284:TUY524284 UES524284:UEU524284 UOO524284:UOQ524284 UYK524284:UYM524284 VIG524284:VII524284 VSC524284:VSE524284 WBY524284:WCA524284 WLU524284:WLW524284 WVQ524284:WVS524284 JE589820:JG589820 TA589820:TC589820 ACW589820:ACY589820 AMS589820:AMU589820 AWO589820:AWQ589820 BGK589820:BGM589820 BQG589820:BQI589820 CAC589820:CAE589820 CJY589820:CKA589820 CTU589820:CTW589820 DDQ589820:DDS589820 DNM589820:DNO589820 DXI589820:DXK589820 EHE589820:EHG589820 ERA589820:ERC589820 FAW589820:FAY589820 FKS589820:FKU589820 FUO589820:FUQ589820 GEK589820:GEM589820 GOG589820:GOI589820 GYC589820:GYE589820 HHY589820:HIA589820 HRU589820:HRW589820 IBQ589820:IBS589820 ILM589820:ILO589820 IVI589820:IVK589820 JFE589820:JFG589820 JPA589820:JPC589820 JYW589820:JYY589820 KIS589820:KIU589820 KSO589820:KSQ589820 LCK589820:LCM589820 LMG589820:LMI589820 LWC589820:LWE589820 MFY589820:MGA589820 MPU589820:MPW589820 MZQ589820:MZS589820 NJM589820:NJO589820 NTI589820:NTK589820 ODE589820:ODG589820 ONA589820:ONC589820 OWW589820:OWY589820 PGS589820:PGU589820 PQO589820:PQQ589820 QAK589820:QAM589820 QKG589820:QKI589820 QUC589820:QUE589820 RDY589820:REA589820 RNU589820:RNW589820 RXQ589820:RXS589820 SHM589820:SHO589820 SRI589820:SRK589820 TBE589820:TBG589820 TLA589820:TLC589820 TUW589820:TUY589820 UES589820:UEU589820 UOO589820:UOQ589820 UYK589820:UYM589820 VIG589820:VII589820 VSC589820:VSE589820 WBY589820:WCA589820 WLU589820:WLW589820 WVQ589820:WVS589820 JE655356:JG655356 TA655356:TC655356 ACW655356:ACY655356 AMS655356:AMU655356 AWO655356:AWQ655356 BGK655356:BGM655356 BQG655356:BQI655356 CAC655356:CAE655356 CJY655356:CKA655356 CTU655356:CTW655356 DDQ655356:DDS655356 DNM655356:DNO655356 DXI655356:DXK655356 EHE655356:EHG655356 ERA655356:ERC655356 FAW655356:FAY655356 FKS655356:FKU655356 FUO655356:FUQ655356 GEK655356:GEM655356 GOG655356:GOI655356 GYC655356:GYE655356 HHY655356:HIA655356 HRU655356:HRW655356 IBQ655356:IBS655356 ILM655356:ILO655356 IVI655356:IVK655356 JFE655356:JFG655356 JPA655356:JPC655356 JYW655356:JYY655356 KIS655356:KIU655356 KSO655356:KSQ655356 LCK655356:LCM655356 LMG655356:LMI655356 LWC655356:LWE655356 MFY655356:MGA655356 MPU655356:MPW655356 MZQ655356:MZS655356 NJM655356:NJO655356 NTI655356:NTK655356 ODE655356:ODG655356 ONA655356:ONC655356 OWW655356:OWY655356 PGS655356:PGU655356 PQO655356:PQQ655356 QAK655356:QAM655356 QKG655356:QKI655356 QUC655356:QUE655356 RDY655356:REA655356 RNU655356:RNW655356 RXQ655356:RXS655356 SHM655356:SHO655356 SRI655356:SRK655356 TBE655356:TBG655356 TLA655356:TLC655356 TUW655356:TUY655356 UES655356:UEU655356 UOO655356:UOQ655356 UYK655356:UYM655356 VIG655356:VII655356 VSC655356:VSE655356 WBY655356:WCA655356 WLU655356:WLW655356 WVQ655356:WVS655356 JE720892:JG720892 TA720892:TC720892 ACW720892:ACY720892 AMS720892:AMU720892 AWO720892:AWQ720892 BGK720892:BGM720892 BQG720892:BQI720892 CAC720892:CAE720892 CJY720892:CKA720892 CTU720892:CTW720892 DDQ720892:DDS720892 DNM720892:DNO720892 DXI720892:DXK720892 EHE720892:EHG720892 ERA720892:ERC720892 FAW720892:FAY720892 FKS720892:FKU720892 FUO720892:FUQ720892 GEK720892:GEM720892 GOG720892:GOI720892 GYC720892:GYE720892 HHY720892:HIA720892 HRU720892:HRW720892 IBQ720892:IBS720892 ILM720892:ILO720892 IVI720892:IVK720892 JFE720892:JFG720892 JPA720892:JPC720892 JYW720892:JYY720892 KIS720892:KIU720892 KSO720892:KSQ720892 LCK720892:LCM720892 LMG720892:LMI720892 LWC720892:LWE720892 MFY720892:MGA720892 MPU720892:MPW720892 MZQ720892:MZS720892 NJM720892:NJO720892 NTI720892:NTK720892 ODE720892:ODG720892 ONA720892:ONC720892 OWW720892:OWY720892 PGS720892:PGU720892 PQO720892:PQQ720892 QAK720892:QAM720892 QKG720892:QKI720892 QUC720892:QUE720892 RDY720892:REA720892 RNU720892:RNW720892 RXQ720892:RXS720892 SHM720892:SHO720892 SRI720892:SRK720892 TBE720892:TBG720892 TLA720892:TLC720892 TUW720892:TUY720892 UES720892:UEU720892 UOO720892:UOQ720892 UYK720892:UYM720892 VIG720892:VII720892 VSC720892:VSE720892 WBY720892:WCA720892 WLU720892:WLW720892 WVQ720892:WVS720892 JE786428:JG786428 TA786428:TC786428 ACW786428:ACY786428 AMS786428:AMU786428 AWO786428:AWQ786428 BGK786428:BGM786428 BQG786428:BQI786428 CAC786428:CAE786428 CJY786428:CKA786428 CTU786428:CTW786428 DDQ786428:DDS786428 DNM786428:DNO786428 DXI786428:DXK786428 EHE786428:EHG786428 ERA786428:ERC786428 FAW786428:FAY786428 FKS786428:FKU786428 FUO786428:FUQ786428 GEK786428:GEM786428 GOG786428:GOI786428 GYC786428:GYE786428 HHY786428:HIA786428 HRU786428:HRW786428 IBQ786428:IBS786428 ILM786428:ILO786428 IVI786428:IVK786428 JFE786428:JFG786428 JPA786428:JPC786428 JYW786428:JYY786428 KIS786428:KIU786428 KSO786428:KSQ786428 LCK786428:LCM786428 LMG786428:LMI786428 LWC786428:LWE786428 MFY786428:MGA786428 MPU786428:MPW786428 MZQ786428:MZS786428 NJM786428:NJO786428 NTI786428:NTK786428 ODE786428:ODG786428 ONA786428:ONC786428 OWW786428:OWY786428 PGS786428:PGU786428 PQO786428:PQQ786428 QAK786428:QAM786428 QKG786428:QKI786428 QUC786428:QUE786428 RDY786428:REA786428 RNU786428:RNW786428 RXQ786428:RXS786428 SHM786428:SHO786428 SRI786428:SRK786428 TBE786428:TBG786428 TLA786428:TLC786428 TUW786428:TUY786428 UES786428:UEU786428 UOO786428:UOQ786428 UYK786428:UYM786428 VIG786428:VII786428 VSC786428:VSE786428 WBY786428:WCA786428 WLU786428:WLW786428 WVQ786428:WVS786428 JE851964:JG851964 TA851964:TC851964 ACW851964:ACY851964 AMS851964:AMU851964 AWO851964:AWQ851964 BGK851964:BGM851964 BQG851964:BQI851964 CAC851964:CAE851964 CJY851964:CKA851964 CTU851964:CTW851964 DDQ851964:DDS851964 DNM851964:DNO851964 DXI851964:DXK851964 EHE851964:EHG851964 ERA851964:ERC851964 FAW851964:FAY851964 FKS851964:FKU851964 FUO851964:FUQ851964 GEK851964:GEM851964 GOG851964:GOI851964 GYC851964:GYE851964 HHY851964:HIA851964 HRU851964:HRW851964 IBQ851964:IBS851964 ILM851964:ILO851964 IVI851964:IVK851964 JFE851964:JFG851964 JPA851964:JPC851964 JYW851964:JYY851964 KIS851964:KIU851964 KSO851964:KSQ851964 LCK851964:LCM851964 LMG851964:LMI851964 LWC851964:LWE851964 MFY851964:MGA851964 MPU851964:MPW851964 MZQ851964:MZS851964 NJM851964:NJO851964 NTI851964:NTK851964 ODE851964:ODG851964 ONA851964:ONC851964 OWW851964:OWY851964 PGS851964:PGU851964 PQO851964:PQQ851964 QAK851964:QAM851964 QKG851964:QKI851964 QUC851964:QUE851964 RDY851964:REA851964 RNU851964:RNW851964 RXQ851964:RXS851964 SHM851964:SHO851964 SRI851964:SRK851964 TBE851964:TBG851964 TLA851964:TLC851964 TUW851964:TUY851964 UES851964:UEU851964 UOO851964:UOQ851964 UYK851964:UYM851964 VIG851964:VII851964 VSC851964:VSE851964 WBY851964:WCA851964 WLU851964:WLW851964 WVQ851964:WVS851964 JE917500:JG917500 TA917500:TC917500 ACW917500:ACY917500 AMS917500:AMU917500 AWO917500:AWQ917500 BGK917500:BGM917500 BQG917500:BQI917500 CAC917500:CAE917500 CJY917500:CKA917500 CTU917500:CTW917500 DDQ917500:DDS917500 DNM917500:DNO917500 DXI917500:DXK917500 EHE917500:EHG917500 ERA917500:ERC917500 FAW917500:FAY917500 FKS917500:FKU917500 FUO917500:FUQ917500 GEK917500:GEM917500 GOG917500:GOI917500 GYC917500:GYE917500 HHY917500:HIA917500 HRU917500:HRW917500 IBQ917500:IBS917500 ILM917500:ILO917500 IVI917500:IVK917500 JFE917500:JFG917500 JPA917500:JPC917500 JYW917500:JYY917500 KIS917500:KIU917500 KSO917500:KSQ917500 LCK917500:LCM917500 LMG917500:LMI917500 LWC917500:LWE917500 MFY917500:MGA917500 MPU917500:MPW917500 MZQ917500:MZS917500 NJM917500:NJO917500 NTI917500:NTK917500 ODE917500:ODG917500 ONA917500:ONC917500 OWW917500:OWY917500 PGS917500:PGU917500 PQO917500:PQQ917500 QAK917500:QAM917500 QKG917500:QKI917500 QUC917500:QUE917500 RDY917500:REA917500 RNU917500:RNW917500 RXQ917500:RXS917500 SHM917500:SHO917500 SRI917500:SRK917500 TBE917500:TBG917500 TLA917500:TLC917500 TUW917500:TUY917500 UES917500:UEU917500 UOO917500:UOQ917500 UYK917500:UYM917500 VIG917500:VII917500 VSC917500:VSE917500 WBY917500:WCA917500 WLU917500:WLW917500 WVQ917500:WVS917500 JE983036:JG983036 TA983036:TC983036 ACW983036:ACY983036 AMS983036:AMU983036 AWO983036:AWQ983036 BGK983036:BGM983036 BQG983036:BQI983036 CAC983036:CAE983036 CJY983036:CKA983036 CTU983036:CTW983036 DDQ983036:DDS983036 DNM983036:DNO983036 DXI983036:DXK983036 EHE983036:EHG983036 ERA983036:ERC983036 FAW983036:FAY983036 FKS983036:FKU983036 FUO983036:FUQ983036 GEK983036:GEM983036 GOG983036:GOI983036 GYC983036:GYE983036 HHY983036:HIA983036 HRU983036:HRW983036 IBQ983036:IBS983036 ILM983036:ILO983036 IVI983036:IVK983036 JFE983036:JFG983036 JPA983036:JPC983036 JYW983036:JYY983036 KIS983036:KIU983036 KSO983036:KSQ983036 LCK983036:LCM983036 LMG983036:LMI983036 LWC983036:LWE983036 MFY983036:MGA983036 MPU983036:MPW983036 MZQ983036:MZS983036 NJM983036:NJO983036 NTI983036:NTK983036 ODE983036:ODG983036 ONA983036:ONC983036 OWW983036:OWY983036 PGS983036:PGU983036 PQO983036:PQQ983036 QAK983036:QAM983036 QKG983036:QKI983036 QUC983036:QUE983036 RDY983036:REA983036 RNU983036:RNW983036 RXQ983036:RXS983036 SHM983036:SHO983036 SRI983036:SRK983036 TBE983036:TBG983036 TLA983036:TLC983036 TUW983036:TUY983036 UES983036:UEU983036 UOO983036:UOQ983036 UYK983036:UYM983036 VIG983036:VII983036 VSC983036:VSE983036 WBY983036:WCA983036 WLU983036:WLW983036 WVQ983036:WVS983036 D983057:E983057 F983051 D917521:E917521 F917515 D851985:E851985 F851979 D786449:E786449 F786443 D720913:E720913 F720907 D655377:E655377 F655371 D589841:E589841 F589835 D524305:E524305 F524299 D458769:E458769 F458763 D393233:E393233 F393227 D327697:E327697 F327691 D262161:E262161 F262155 D196625:E196625 F196619 D131089:E131089 F131083 D65553:E65553" xr:uid="{210617CB-E087-428D-8AFB-7E1F399D7C0A}">
      <formula1>$U$5:$U$9</formula1>
    </dataValidation>
    <dataValidation type="list" allowBlank="1" showInputMessage="1" showErrorMessage="1" sqref="WVQ13:WVS13 TA65534:TC65534 ACW65534:ACY65534 AMS65534:AMU65534 AWO65534:AWQ65534 BGK65534:BGM65534 BQG65534:BQI65534 CAC65534:CAE65534 CJY65534:CKA65534 CTU65534:CTW65534 DDQ65534:DDS65534 DNM65534:DNO65534 DXI65534:DXK65534 EHE65534:EHG65534 ERA65534:ERC65534 FAW65534:FAY65534 FKS65534:FKU65534 FUO65534:FUQ65534 GEK65534:GEM65534 GOG65534:GOI65534 GYC65534:GYE65534 HHY65534:HIA65534 HRU65534:HRW65534 IBQ65534:IBS65534 ILM65534:ILO65534 IVI65534:IVK65534 JFE65534:JFG65534 JPA65534:JPC65534 JYW65534:JYY65534 KIS65534:KIU65534 KSO65534:KSQ65534 LCK65534:LCM65534 LMG65534:LMI65534 LWC65534:LWE65534 MFY65534:MGA65534 MPU65534:MPW65534 MZQ65534:MZS65534 NJM65534:NJO65534 NTI65534:NTK65534 ODE65534:ODG65534 ONA65534:ONC65534 OWW65534:OWY65534 PGS65534:PGU65534 PQO65534:PQQ65534 QAK65534:QAM65534 QKG65534:QKI65534 QUC65534:QUE65534 RDY65534:REA65534 RNU65534:RNW65534 RXQ65534:RXS65534 SHM65534:SHO65534 SRI65534:SRK65534 TBE65534:TBG65534 TLA65534:TLC65534 TUW65534:TUY65534 UES65534:UEU65534 UOO65534:UOQ65534 UYK65534:UYM65534 VIG65534:VII65534 VSC65534:VSE65534 WBY65534:WCA65534 WLU65534:WLW65534 WVQ65534:WVS65534 JE131070:JG131070 TA131070:TC131070 ACW131070:ACY131070 AMS131070:AMU131070 AWO131070:AWQ131070 BGK131070:BGM131070 BQG131070:BQI131070 CAC131070:CAE131070 CJY131070:CKA131070 CTU131070:CTW131070 DDQ131070:DDS131070 DNM131070:DNO131070 DXI131070:DXK131070 EHE131070:EHG131070 ERA131070:ERC131070 FAW131070:FAY131070 FKS131070:FKU131070 FUO131070:FUQ131070 GEK131070:GEM131070 GOG131070:GOI131070 GYC131070:GYE131070 HHY131070:HIA131070 HRU131070:HRW131070 IBQ131070:IBS131070 ILM131070:ILO131070 IVI131070:IVK131070 JFE131070:JFG131070 JPA131070:JPC131070 JYW131070:JYY131070 KIS131070:KIU131070 KSO131070:KSQ131070 LCK131070:LCM131070 LMG131070:LMI131070 LWC131070:LWE131070 MFY131070:MGA131070 MPU131070:MPW131070 MZQ131070:MZS131070 NJM131070:NJO131070 NTI131070:NTK131070 ODE131070:ODG131070 ONA131070:ONC131070 OWW131070:OWY131070 PGS131070:PGU131070 PQO131070:PQQ131070 QAK131070:QAM131070 QKG131070:QKI131070 QUC131070:QUE131070 RDY131070:REA131070 RNU131070:RNW131070 RXQ131070:RXS131070 SHM131070:SHO131070 SRI131070:SRK131070 TBE131070:TBG131070 TLA131070:TLC131070 TUW131070:TUY131070 UES131070:UEU131070 UOO131070:UOQ131070 UYK131070:UYM131070 VIG131070:VII131070 VSC131070:VSE131070 WBY131070:WCA131070 WLU131070:WLW131070 WVQ131070:WVS131070 JE196606:JG196606 TA196606:TC196606 ACW196606:ACY196606 AMS196606:AMU196606 AWO196606:AWQ196606 BGK196606:BGM196606 BQG196606:BQI196606 CAC196606:CAE196606 CJY196606:CKA196606 CTU196606:CTW196606 DDQ196606:DDS196606 DNM196606:DNO196606 DXI196606:DXK196606 EHE196606:EHG196606 ERA196606:ERC196606 FAW196606:FAY196606 FKS196606:FKU196606 FUO196606:FUQ196606 GEK196606:GEM196606 GOG196606:GOI196606 GYC196606:GYE196606 HHY196606:HIA196606 HRU196606:HRW196606 IBQ196606:IBS196606 ILM196606:ILO196606 IVI196606:IVK196606 JFE196606:JFG196606 JPA196606:JPC196606 JYW196606:JYY196606 KIS196606:KIU196606 KSO196606:KSQ196606 LCK196606:LCM196606 LMG196606:LMI196606 LWC196606:LWE196606 MFY196606:MGA196606 MPU196606:MPW196606 MZQ196606:MZS196606 NJM196606:NJO196606 NTI196606:NTK196606 ODE196606:ODG196606 ONA196606:ONC196606 OWW196606:OWY196606 PGS196606:PGU196606 PQO196606:PQQ196606 QAK196606:QAM196606 QKG196606:QKI196606 QUC196606:QUE196606 RDY196606:REA196606 RNU196606:RNW196606 RXQ196606:RXS196606 SHM196606:SHO196606 SRI196606:SRK196606 TBE196606:TBG196606 TLA196606:TLC196606 TUW196606:TUY196606 UES196606:UEU196606 UOO196606:UOQ196606 UYK196606:UYM196606 VIG196606:VII196606 VSC196606:VSE196606 WBY196606:WCA196606 WLU196606:WLW196606 WVQ196606:WVS196606 JE262142:JG262142 TA262142:TC262142 ACW262142:ACY262142 AMS262142:AMU262142 AWO262142:AWQ262142 BGK262142:BGM262142 BQG262142:BQI262142 CAC262142:CAE262142 CJY262142:CKA262142 CTU262142:CTW262142 DDQ262142:DDS262142 DNM262142:DNO262142 DXI262142:DXK262142 EHE262142:EHG262142 ERA262142:ERC262142 FAW262142:FAY262142 FKS262142:FKU262142 FUO262142:FUQ262142 GEK262142:GEM262142 GOG262142:GOI262142 GYC262142:GYE262142 HHY262142:HIA262142 HRU262142:HRW262142 IBQ262142:IBS262142 ILM262142:ILO262142 IVI262142:IVK262142 JFE262142:JFG262142 JPA262142:JPC262142 JYW262142:JYY262142 KIS262142:KIU262142 KSO262142:KSQ262142 LCK262142:LCM262142 LMG262142:LMI262142 LWC262142:LWE262142 MFY262142:MGA262142 MPU262142:MPW262142 MZQ262142:MZS262142 NJM262142:NJO262142 NTI262142:NTK262142 ODE262142:ODG262142 ONA262142:ONC262142 OWW262142:OWY262142 PGS262142:PGU262142 PQO262142:PQQ262142 QAK262142:QAM262142 QKG262142:QKI262142 QUC262142:QUE262142 RDY262142:REA262142 RNU262142:RNW262142 RXQ262142:RXS262142 SHM262142:SHO262142 SRI262142:SRK262142 TBE262142:TBG262142 TLA262142:TLC262142 TUW262142:TUY262142 UES262142:UEU262142 UOO262142:UOQ262142 UYK262142:UYM262142 VIG262142:VII262142 VSC262142:VSE262142 WBY262142:WCA262142 WLU262142:WLW262142 WVQ262142:WVS262142 JE327678:JG327678 TA327678:TC327678 ACW327678:ACY327678 AMS327678:AMU327678 AWO327678:AWQ327678 BGK327678:BGM327678 BQG327678:BQI327678 CAC327678:CAE327678 CJY327678:CKA327678 CTU327678:CTW327678 DDQ327678:DDS327678 DNM327678:DNO327678 DXI327678:DXK327678 EHE327678:EHG327678 ERA327678:ERC327678 FAW327678:FAY327678 FKS327678:FKU327678 FUO327678:FUQ327678 GEK327678:GEM327678 GOG327678:GOI327678 GYC327678:GYE327678 HHY327678:HIA327678 HRU327678:HRW327678 IBQ327678:IBS327678 ILM327678:ILO327678 IVI327678:IVK327678 JFE327678:JFG327678 JPA327678:JPC327678 JYW327678:JYY327678 KIS327678:KIU327678 KSO327678:KSQ327678 LCK327678:LCM327678 LMG327678:LMI327678 LWC327678:LWE327678 MFY327678:MGA327678 MPU327678:MPW327678 MZQ327678:MZS327678 NJM327678:NJO327678 NTI327678:NTK327678 ODE327678:ODG327678 ONA327678:ONC327678 OWW327678:OWY327678 PGS327678:PGU327678 PQO327678:PQQ327678 QAK327678:QAM327678 QKG327678:QKI327678 QUC327678:QUE327678 RDY327678:REA327678 RNU327678:RNW327678 RXQ327678:RXS327678 SHM327678:SHO327678 SRI327678:SRK327678 TBE327678:TBG327678 TLA327678:TLC327678 TUW327678:TUY327678 UES327678:UEU327678 UOO327678:UOQ327678 UYK327678:UYM327678 VIG327678:VII327678 VSC327678:VSE327678 WBY327678:WCA327678 WLU327678:WLW327678 WVQ327678:WVS327678 JE393214:JG393214 TA393214:TC393214 ACW393214:ACY393214 AMS393214:AMU393214 AWO393214:AWQ393214 BGK393214:BGM393214 BQG393214:BQI393214 CAC393214:CAE393214 CJY393214:CKA393214 CTU393214:CTW393214 DDQ393214:DDS393214 DNM393214:DNO393214 DXI393214:DXK393214 EHE393214:EHG393214 ERA393214:ERC393214 FAW393214:FAY393214 FKS393214:FKU393214 FUO393214:FUQ393214 GEK393214:GEM393214 GOG393214:GOI393214 GYC393214:GYE393214 HHY393214:HIA393214 HRU393214:HRW393214 IBQ393214:IBS393214 ILM393214:ILO393214 IVI393214:IVK393214 JFE393214:JFG393214 JPA393214:JPC393214 JYW393214:JYY393214 KIS393214:KIU393214 KSO393214:KSQ393214 LCK393214:LCM393214 LMG393214:LMI393214 LWC393214:LWE393214 MFY393214:MGA393214 MPU393214:MPW393214 MZQ393214:MZS393214 NJM393214:NJO393214 NTI393214:NTK393214 ODE393214:ODG393214 ONA393214:ONC393214 OWW393214:OWY393214 PGS393214:PGU393214 PQO393214:PQQ393214 QAK393214:QAM393214 QKG393214:QKI393214 QUC393214:QUE393214 RDY393214:REA393214 RNU393214:RNW393214 RXQ393214:RXS393214 SHM393214:SHO393214 SRI393214:SRK393214 TBE393214:TBG393214 TLA393214:TLC393214 TUW393214:TUY393214 UES393214:UEU393214 UOO393214:UOQ393214 UYK393214:UYM393214 VIG393214:VII393214 VSC393214:VSE393214 WBY393214:WCA393214 WLU393214:WLW393214 WVQ393214:WVS393214 JE458750:JG458750 TA458750:TC458750 ACW458750:ACY458750 AMS458750:AMU458750 AWO458750:AWQ458750 BGK458750:BGM458750 BQG458750:BQI458750 CAC458750:CAE458750 CJY458750:CKA458750 CTU458750:CTW458750 DDQ458750:DDS458750 DNM458750:DNO458750 DXI458750:DXK458750 EHE458750:EHG458750 ERA458750:ERC458750 FAW458750:FAY458750 FKS458750:FKU458750 FUO458750:FUQ458750 GEK458750:GEM458750 GOG458750:GOI458750 GYC458750:GYE458750 HHY458750:HIA458750 HRU458750:HRW458750 IBQ458750:IBS458750 ILM458750:ILO458750 IVI458750:IVK458750 JFE458750:JFG458750 JPA458750:JPC458750 JYW458750:JYY458750 KIS458750:KIU458750 KSO458750:KSQ458750 LCK458750:LCM458750 LMG458750:LMI458750 LWC458750:LWE458750 MFY458750:MGA458750 MPU458750:MPW458750 MZQ458750:MZS458750 NJM458750:NJO458750 NTI458750:NTK458750 ODE458750:ODG458750 ONA458750:ONC458750 OWW458750:OWY458750 PGS458750:PGU458750 PQO458750:PQQ458750 QAK458750:QAM458750 QKG458750:QKI458750 QUC458750:QUE458750 RDY458750:REA458750 RNU458750:RNW458750 RXQ458750:RXS458750 SHM458750:SHO458750 SRI458750:SRK458750 TBE458750:TBG458750 TLA458750:TLC458750 TUW458750:TUY458750 UES458750:UEU458750 UOO458750:UOQ458750 UYK458750:UYM458750 VIG458750:VII458750 VSC458750:VSE458750 WBY458750:WCA458750 WLU458750:WLW458750 WVQ458750:WVS458750 JE524286:JG524286 TA524286:TC524286 ACW524286:ACY524286 AMS524286:AMU524286 AWO524286:AWQ524286 BGK524286:BGM524286 BQG524286:BQI524286 CAC524286:CAE524286 CJY524286:CKA524286 CTU524286:CTW524286 DDQ524286:DDS524286 DNM524286:DNO524286 DXI524286:DXK524286 EHE524286:EHG524286 ERA524286:ERC524286 FAW524286:FAY524286 FKS524286:FKU524286 FUO524286:FUQ524286 GEK524286:GEM524286 GOG524286:GOI524286 GYC524286:GYE524286 HHY524286:HIA524286 HRU524286:HRW524286 IBQ524286:IBS524286 ILM524286:ILO524286 IVI524286:IVK524286 JFE524286:JFG524286 JPA524286:JPC524286 JYW524286:JYY524286 KIS524286:KIU524286 KSO524286:KSQ524286 LCK524286:LCM524286 LMG524286:LMI524286 LWC524286:LWE524286 MFY524286:MGA524286 MPU524286:MPW524286 MZQ524286:MZS524286 NJM524286:NJO524286 NTI524286:NTK524286 ODE524286:ODG524286 ONA524286:ONC524286 OWW524286:OWY524286 PGS524286:PGU524286 PQO524286:PQQ524286 QAK524286:QAM524286 QKG524286:QKI524286 QUC524286:QUE524286 RDY524286:REA524286 RNU524286:RNW524286 RXQ524286:RXS524286 SHM524286:SHO524286 SRI524286:SRK524286 TBE524286:TBG524286 TLA524286:TLC524286 TUW524286:TUY524286 UES524286:UEU524286 UOO524286:UOQ524286 UYK524286:UYM524286 VIG524286:VII524286 VSC524286:VSE524286 WBY524286:WCA524286 WLU524286:WLW524286 WVQ524286:WVS524286 JE589822:JG589822 TA589822:TC589822 ACW589822:ACY589822 AMS589822:AMU589822 AWO589822:AWQ589822 BGK589822:BGM589822 BQG589822:BQI589822 CAC589822:CAE589822 CJY589822:CKA589822 CTU589822:CTW589822 DDQ589822:DDS589822 DNM589822:DNO589822 DXI589822:DXK589822 EHE589822:EHG589822 ERA589822:ERC589822 FAW589822:FAY589822 FKS589822:FKU589822 FUO589822:FUQ589822 GEK589822:GEM589822 GOG589822:GOI589822 GYC589822:GYE589822 HHY589822:HIA589822 HRU589822:HRW589822 IBQ589822:IBS589822 ILM589822:ILO589822 IVI589822:IVK589822 JFE589822:JFG589822 JPA589822:JPC589822 JYW589822:JYY589822 KIS589822:KIU589822 KSO589822:KSQ589822 LCK589822:LCM589822 LMG589822:LMI589822 LWC589822:LWE589822 MFY589822:MGA589822 MPU589822:MPW589822 MZQ589822:MZS589822 NJM589822:NJO589822 NTI589822:NTK589822 ODE589822:ODG589822 ONA589822:ONC589822 OWW589822:OWY589822 PGS589822:PGU589822 PQO589822:PQQ589822 QAK589822:QAM589822 QKG589822:QKI589822 QUC589822:QUE589822 RDY589822:REA589822 RNU589822:RNW589822 RXQ589822:RXS589822 SHM589822:SHO589822 SRI589822:SRK589822 TBE589822:TBG589822 TLA589822:TLC589822 TUW589822:TUY589822 UES589822:UEU589822 UOO589822:UOQ589822 UYK589822:UYM589822 VIG589822:VII589822 VSC589822:VSE589822 WBY589822:WCA589822 WLU589822:WLW589822 WVQ589822:WVS589822 JE655358:JG655358 TA655358:TC655358 ACW655358:ACY655358 AMS655358:AMU655358 AWO655358:AWQ655358 BGK655358:BGM655358 BQG655358:BQI655358 CAC655358:CAE655358 CJY655358:CKA655358 CTU655358:CTW655358 DDQ655358:DDS655358 DNM655358:DNO655358 DXI655358:DXK655358 EHE655358:EHG655358 ERA655358:ERC655358 FAW655358:FAY655358 FKS655358:FKU655358 FUO655358:FUQ655358 GEK655358:GEM655358 GOG655358:GOI655358 GYC655358:GYE655358 HHY655358:HIA655358 HRU655358:HRW655358 IBQ655358:IBS655358 ILM655358:ILO655358 IVI655358:IVK655358 JFE655358:JFG655358 JPA655358:JPC655358 JYW655358:JYY655358 KIS655358:KIU655358 KSO655358:KSQ655358 LCK655358:LCM655358 LMG655358:LMI655358 LWC655358:LWE655358 MFY655358:MGA655358 MPU655358:MPW655358 MZQ655358:MZS655358 NJM655358:NJO655358 NTI655358:NTK655358 ODE655358:ODG655358 ONA655358:ONC655358 OWW655358:OWY655358 PGS655358:PGU655358 PQO655358:PQQ655358 QAK655358:QAM655358 QKG655358:QKI655358 QUC655358:QUE655358 RDY655358:REA655358 RNU655358:RNW655358 RXQ655358:RXS655358 SHM655358:SHO655358 SRI655358:SRK655358 TBE655358:TBG655358 TLA655358:TLC655358 TUW655358:TUY655358 UES655358:UEU655358 UOO655358:UOQ655358 UYK655358:UYM655358 VIG655358:VII655358 VSC655358:VSE655358 WBY655358:WCA655358 WLU655358:WLW655358 WVQ655358:WVS655358 JE720894:JG720894 TA720894:TC720894 ACW720894:ACY720894 AMS720894:AMU720894 AWO720894:AWQ720894 BGK720894:BGM720894 BQG720894:BQI720894 CAC720894:CAE720894 CJY720894:CKA720894 CTU720894:CTW720894 DDQ720894:DDS720894 DNM720894:DNO720894 DXI720894:DXK720894 EHE720894:EHG720894 ERA720894:ERC720894 FAW720894:FAY720894 FKS720894:FKU720894 FUO720894:FUQ720894 GEK720894:GEM720894 GOG720894:GOI720894 GYC720894:GYE720894 HHY720894:HIA720894 HRU720894:HRW720894 IBQ720894:IBS720894 ILM720894:ILO720894 IVI720894:IVK720894 JFE720894:JFG720894 JPA720894:JPC720894 JYW720894:JYY720894 KIS720894:KIU720894 KSO720894:KSQ720894 LCK720894:LCM720894 LMG720894:LMI720894 LWC720894:LWE720894 MFY720894:MGA720894 MPU720894:MPW720894 MZQ720894:MZS720894 NJM720894:NJO720894 NTI720894:NTK720894 ODE720894:ODG720894 ONA720894:ONC720894 OWW720894:OWY720894 PGS720894:PGU720894 PQO720894:PQQ720894 QAK720894:QAM720894 QKG720894:QKI720894 QUC720894:QUE720894 RDY720894:REA720894 RNU720894:RNW720894 RXQ720894:RXS720894 SHM720894:SHO720894 SRI720894:SRK720894 TBE720894:TBG720894 TLA720894:TLC720894 TUW720894:TUY720894 UES720894:UEU720894 UOO720894:UOQ720894 UYK720894:UYM720894 VIG720894:VII720894 VSC720894:VSE720894 WBY720894:WCA720894 WLU720894:WLW720894 WVQ720894:WVS720894 JE786430:JG786430 TA786430:TC786430 ACW786430:ACY786430 AMS786430:AMU786430 AWO786430:AWQ786430 BGK786430:BGM786430 BQG786430:BQI786430 CAC786430:CAE786430 CJY786430:CKA786430 CTU786430:CTW786430 DDQ786430:DDS786430 DNM786430:DNO786430 DXI786430:DXK786430 EHE786430:EHG786430 ERA786430:ERC786430 FAW786430:FAY786430 FKS786430:FKU786430 FUO786430:FUQ786430 GEK786430:GEM786430 GOG786430:GOI786430 GYC786430:GYE786430 HHY786430:HIA786430 HRU786430:HRW786430 IBQ786430:IBS786430 ILM786430:ILO786430 IVI786430:IVK786430 JFE786430:JFG786430 JPA786430:JPC786430 JYW786430:JYY786430 KIS786430:KIU786430 KSO786430:KSQ786430 LCK786430:LCM786430 LMG786430:LMI786430 LWC786430:LWE786430 MFY786430:MGA786430 MPU786430:MPW786430 MZQ786430:MZS786430 NJM786430:NJO786430 NTI786430:NTK786430 ODE786430:ODG786430 ONA786430:ONC786430 OWW786430:OWY786430 PGS786430:PGU786430 PQO786430:PQQ786430 QAK786430:QAM786430 QKG786430:QKI786430 QUC786430:QUE786430 RDY786430:REA786430 RNU786430:RNW786430 RXQ786430:RXS786430 SHM786430:SHO786430 SRI786430:SRK786430 TBE786430:TBG786430 TLA786430:TLC786430 TUW786430:TUY786430 UES786430:UEU786430 UOO786430:UOQ786430 UYK786430:UYM786430 VIG786430:VII786430 VSC786430:VSE786430 WBY786430:WCA786430 WLU786430:WLW786430 WVQ786430:WVS786430 JE851966:JG851966 TA851966:TC851966 ACW851966:ACY851966 AMS851966:AMU851966 AWO851966:AWQ851966 BGK851966:BGM851966 BQG851966:BQI851966 CAC851966:CAE851966 CJY851966:CKA851966 CTU851966:CTW851966 DDQ851966:DDS851966 DNM851966:DNO851966 DXI851966:DXK851966 EHE851966:EHG851966 ERA851966:ERC851966 FAW851966:FAY851966 FKS851966:FKU851966 FUO851966:FUQ851966 GEK851966:GEM851966 GOG851966:GOI851966 GYC851966:GYE851966 HHY851966:HIA851966 HRU851966:HRW851966 IBQ851966:IBS851966 ILM851966:ILO851966 IVI851966:IVK851966 JFE851966:JFG851966 JPA851966:JPC851966 JYW851966:JYY851966 KIS851966:KIU851966 KSO851966:KSQ851966 LCK851966:LCM851966 LMG851966:LMI851966 LWC851966:LWE851966 MFY851966:MGA851966 MPU851966:MPW851966 MZQ851966:MZS851966 NJM851966:NJO851966 NTI851966:NTK851966 ODE851966:ODG851966 ONA851966:ONC851966 OWW851966:OWY851966 PGS851966:PGU851966 PQO851966:PQQ851966 QAK851966:QAM851966 QKG851966:QKI851966 QUC851966:QUE851966 RDY851966:REA851966 RNU851966:RNW851966 RXQ851966:RXS851966 SHM851966:SHO851966 SRI851966:SRK851966 TBE851966:TBG851966 TLA851966:TLC851966 TUW851966:TUY851966 UES851966:UEU851966 UOO851966:UOQ851966 UYK851966:UYM851966 VIG851966:VII851966 VSC851966:VSE851966 WBY851966:WCA851966 WLU851966:WLW851966 WVQ851966:WVS851966 JE917502:JG917502 TA917502:TC917502 ACW917502:ACY917502 AMS917502:AMU917502 AWO917502:AWQ917502 BGK917502:BGM917502 BQG917502:BQI917502 CAC917502:CAE917502 CJY917502:CKA917502 CTU917502:CTW917502 DDQ917502:DDS917502 DNM917502:DNO917502 DXI917502:DXK917502 EHE917502:EHG917502 ERA917502:ERC917502 FAW917502:FAY917502 FKS917502:FKU917502 FUO917502:FUQ917502 GEK917502:GEM917502 GOG917502:GOI917502 GYC917502:GYE917502 HHY917502:HIA917502 HRU917502:HRW917502 IBQ917502:IBS917502 ILM917502:ILO917502 IVI917502:IVK917502 JFE917502:JFG917502 JPA917502:JPC917502 JYW917502:JYY917502 KIS917502:KIU917502 KSO917502:KSQ917502 LCK917502:LCM917502 LMG917502:LMI917502 LWC917502:LWE917502 MFY917502:MGA917502 MPU917502:MPW917502 MZQ917502:MZS917502 NJM917502:NJO917502 NTI917502:NTK917502 ODE917502:ODG917502 ONA917502:ONC917502 OWW917502:OWY917502 PGS917502:PGU917502 PQO917502:PQQ917502 QAK917502:QAM917502 QKG917502:QKI917502 QUC917502:QUE917502 RDY917502:REA917502 RNU917502:RNW917502 RXQ917502:RXS917502 SHM917502:SHO917502 SRI917502:SRK917502 TBE917502:TBG917502 TLA917502:TLC917502 TUW917502:TUY917502 UES917502:UEU917502 UOO917502:UOQ917502 UYK917502:UYM917502 VIG917502:VII917502 VSC917502:VSE917502 WBY917502:WCA917502 WLU917502:WLW917502 WVQ917502:WVS917502 JE983038:JG983038 TA983038:TC983038 ACW983038:ACY983038 AMS983038:AMU983038 AWO983038:AWQ983038 BGK983038:BGM983038 BQG983038:BQI983038 CAC983038:CAE983038 CJY983038:CKA983038 CTU983038:CTW983038 DDQ983038:DDS983038 DNM983038:DNO983038 DXI983038:DXK983038 EHE983038:EHG983038 ERA983038:ERC983038 FAW983038:FAY983038 FKS983038:FKU983038 FUO983038:FUQ983038 GEK983038:GEM983038 GOG983038:GOI983038 GYC983038:GYE983038 HHY983038:HIA983038 HRU983038:HRW983038 IBQ983038:IBS983038 ILM983038:ILO983038 IVI983038:IVK983038 JFE983038:JFG983038 JPA983038:JPC983038 JYW983038:JYY983038 KIS983038:KIU983038 KSO983038:KSQ983038 LCK983038:LCM983038 LMG983038:LMI983038 LWC983038:LWE983038 MFY983038:MGA983038 MPU983038:MPW983038 MZQ983038:MZS983038 NJM983038:NJO983038 NTI983038:NTK983038 ODE983038:ODG983038 ONA983038:ONC983038 OWW983038:OWY983038 PGS983038:PGU983038 PQO983038:PQQ983038 QAK983038:QAM983038 QKG983038:QKI983038 QUC983038:QUE983038 RDY983038:REA983038 RNU983038:RNW983038 RXQ983038:RXS983038 SHM983038:SHO983038 SRI983038:SRK983038 TBE983038:TBG983038 TLA983038:TLC983038 TUW983038:TUY983038 UES983038:UEU983038 UOO983038:UOQ983038 UYK983038:UYM983038 VIG983038:VII983038 VSC983038:VSE983038 WBY983038:WCA983038 WLU983038:WLW983038 WVQ983038:WVS983038 D983059:E983059 F983053 D917523:E917523 F917517 D851987:E851987 F851981 D786451:E786451 F786445 D720915:E720915 F720909 D655379:E655379 F655373 D589843:E589843 F589837 D524307:E524307 F524301 D458771:E458771 F458765 D393235:E393235 F393229 D327699:E327699 F327693 D262163:E262163 F262157 D196627:E196627 F196621 D131091:E131091 F131085 D65555:E65555 F65549 JE65534:JG65534 JE13:JG13 TA13:TC13 ACW13:ACY13 AMS13:AMU13 AWO13:AWQ13 BGK13:BGM13 BQG13:BQI13 CAC13:CAE13 CJY13:CKA13 CTU13:CTW13 DDQ13:DDS13 DNM13:DNO13 DXI13:DXK13 EHE13:EHG13 ERA13:ERC13 FAW13:FAY13 FKS13:FKU13 FUO13:FUQ13 GEK13:GEM13 GOG13:GOI13 GYC13:GYE13 HHY13:HIA13 HRU13:HRW13 IBQ13:IBS13 ILM13:ILO13 IVI13:IVK13 JFE13:JFG13 JPA13:JPC13 JYW13:JYY13 KIS13:KIU13 KSO13:KSQ13 LCK13:LCM13 LMG13:LMI13 LWC13:LWE13 MFY13:MGA13 MPU13:MPW13 MZQ13:MZS13 NJM13:NJO13 NTI13:NTK13 ODE13:ODG13 ONA13:ONC13 OWW13:OWY13 PGS13:PGU13 PQO13:PQQ13 QAK13:QAM13 QKG13:QKI13 QUC13:QUE13 RDY13:REA13 RNU13:RNW13 RXQ13:RXS13 SHM13:SHO13 SRI13:SRK13 TBE13:TBG13 TLA13:TLC13 TUW13:TUY13 UES13:UEU13 UOO13:UOQ13 UYK13:UYM13 VIG13:VII13 VSC13:VSE13 WBY13:WCA13 WLU13:WLW13" xr:uid="{D9CEEF2D-7B2F-435E-B06F-871A6293512F}">
      <formula1>$U$10:$U$14</formula1>
    </dataValidation>
    <dataValidation type="list" allowBlank="1" showInputMessage="1" showErrorMessage="1" sqref="WVU983040 WLY983040 WCC983040 VSG983040 VIK983040 UYO983040 UOS983040 UEW983040 TVA983040 TLE983040 TBI983040 SRM983040 SHQ983040 RXU983040 RNY983040 REC983040 QUG983040 QKK983040 QAO983040 PQS983040 PGW983040 OXA983040 ONE983040 ODI983040 NTM983040 NJQ983040 MZU983040 MPY983040 MGC983040 LWG983040 LMK983040 LCO983040 KSS983040 KIW983040 JZA983040 JPE983040 JFI983040 IVM983040 ILQ983040 IBU983040 HRY983040 HIC983040 GYG983040 GOK983040 GEO983040 FUS983040 FKW983040 FBA983040 ERE983040 EHI983040 DXM983040 DNQ983040 DDU983040 CTY983040 CKC983040 CAG983040 BQK983040 BGO983040 AWS983040 AMW983040 ADA983040 TE983040 JI983040 H983055 WVU917504 WLY917504 WCC917504 VSG917504 VIK917504 UYO917504 UOS917504 UEW917504 TVA917504 TLE917504 TBI917504 SRM917504 SHQ917504 RXU917504 RNY917504 REC917504 QUG917504 QKK917504 QAO917504 PQS917504 PGW917504 OXA917504 ONE917504 ODI917504 NTM917504 NJQ917504 MZU917504 MPY917504 MGC917504 LWG917504 LMK917504 LCO917504 KSS917504 KIW917504 JZA917504 JPE917504 JFI917504 IVM917504 ILQ917504 IBU917504 HRY917504 HIC917504 GYG917504 GOK917504 GEO917504 FUS917504 FKW917504 FBA917504 ERE917504 EHI917504 DXM917504 DNQ917504 DDU917504 CTY917504 CKC917504 CAG917504 BQK917504 BGO917504 AWS917504 AMW917504 ADA917504 TE917504 JI917504 H917519 WVU851968 WLY851968 WCC851968 VSG851968 VIK851968 UYO851968 UOS851968 UEW851968 TVA851968 TLE851968 TBI851968 SRM851968 SHQ851968 RXU851968 RNY851968 REC851968 QUG851968 QKK851968 QAO851968 PQS851968 PGW851968 OXA851968 ONE851968 ODI851968 NTM851968 NJQ851968 MZU851968 MPY851968 MGC851968 LWG851968 LMK851968 LCO851968 KSS851968 KIW851968 JZA851968 JPE851968 JFI851968 IVM851968 ILQ851968 IBU851968 HRY851968 HIC851968 GYG851968 GOK851968 GEO851968 FUS851968 FKW851968 FBA851968 ERE851968 EHI851968 DXM851968 DNQ851968 DDU851968 CTY851968 CKC851968 CAG851968 BQK851968 BGO851968 AWS851968 AMW851968 ADA851968 TE851968 JI851968 H851983 WVU786432 WLY786432 WCC786432 VSG786432 VIK786432 UYO786432 UOS786432 UEW786432 TVA786432 TLE786432 TBI786432 SRM786432 SHQ786432 RXU786432 RNY786432 REC786432 QUG786432 QKK786432 QAO786432 PQS786432 PGW786432 OXA786432 ONE786432 ODI786432 NTM786432 NJQ786432 MZU786432 MPY786432 MGC786432 LWG786432 LMK786432 LCO786432 KSS786432 KIW786432 JZA786432 JPE786432 JFI786432 IVM786432 ILQ786432 IBU786432 HRY786432 HIC786432 GYG786432 GOK786432 GEO786432 FUS786432 FKW786432 FBA786432 ERE786432 EHI786432 DXM786432 DNQ786432 DDU786432 CTY786432 CKC786432 CAG786432 BQK786432 BGO786432 AWS786432 AMW786432 ADA786432 TE786432 JI786432 H786447 WVU720896 WLY720896 WCC720896 VSG720896 VIK720896 UYO720896 UOS720896 UEW720896 TVA720896 TLE720896 TBI720896 SRM720896 SHQ720896 RXU720896 RNY720896 REC720896 QUG720896 QKK720896 QAO720896 PQS720896 PGW720896 OXA720896 ONE720896 ODI720896 NTM720896 NJQ720896 MZU720896 MPY720896 MGC720896 LWG720896 LMK720896 LCO720896 KSS720896 KIW720896 JZA720896 JPE720896 JFI720896 IVM720896 ILQ720896 IBU720896 HRY720896 HIC720896 GYG720896 GOK720896 GEO720896 FUS720896 FKW720896 FBA720896 ERE720896 EHI720896 DXM720896 DNQ720896 DDU720896 CTY720896 CKC720896 CAG720896 BQK720896 BGO720896 AWS720896 AMW720896 ADA720896 TE720896 JI720896 H720911 WVU655360 WLY655360 WCC655360 VSG655360 VIK655360 UYO655360 UOS655360 UEW655360 TVA655360 TLE655360 TBI655360 SRM655360 SHQ655360 RXU655360 RNY655360 REC655360 QUG655360 QKK655360 QAO655360 PQS655360 PGW655360 OXA655360 ONE655360 ODI655360 NTM655360 NJQ655360 MZU655360 MPY655360 MGC655360 LWG655360 LMK655360 LCO655360 KSS655360 KIW655360 JZA655360 JPE655360 JFI655360 IVM655360 ILQ655360 IBU655360 HRY655360 HIC655360 GYG655360 GOK655360 GEO655360 FUS655360 FKW655360 FBA655360 ERE655360 EHI655360 DXM655360 DNQ655360 DDU655360 CTY655360 CKC655360 CAG655360 BQK655360 BGO655360 AWS655360 AMW655360 ADA655360 TE655360 JI655360 H655375 WVU589824 WLY589824 WCC589824 VSG589824 VIK589824 UYO589824 UOS589824 UEW589824 TVA589824 TLE589824 TBI589824 SRM589824 SHQ589824 RXU589824 RNY589824 REC589824 QUG589824 QKK589824 QAO589824 PQS589824 PGW589824 OXA589824 ONE589824 ODI589824 NTM589824 NJQ589824 MZU589824 MPY589824 MGC589824 LWG589824 LMK589824 LCO589824 KSS589824 KIW589824 JZA589824 JPE589824 JFI589824 IVM589824 ILQ589824 IBU589824 HRY589824 HIC589824 GYG589824 GOK589824 GEO589824 FUS589824 FKW589824 FBA589824 ERE589824 EHI589824 DXM589824 DNQ589824 DDU589824 CTY589824 CKC589824 CAG589824 BQK589824 BGO589824 AWS589824 AMW589824 ADA589824 TE589824 JI589824 H589839 WVU524288 WLY524288 WCC524288 VSG524288 VIK524288 UYO524288 UOS524288 UEW524288 TVA524288 TLE524288 TBI524288 SRM524288 SHQ524288 RXU524288 RNY524288 REC524288 QUG524288 QKK524288 QAO524288 PQS524288 PGW524288 OXA524288 ONE524288 ODI524288 NTM524288 NJQ524288 MZU524288 MPY524288 MGC524288 LWG524288 LMK524288 LCO524288 KSS524288 KIW524288 JZA524288 JPE524288 JFI524288 IVM524288 ILQ524288 IBU524288 HRY524288 HIC524288 GYG524288 GOK524288 GEO524288 FUS524288 FKW524288 FBA524288 ERE524288 EHI524288 DXM524288 DNQ524288 DDU524288 CTY524288 CKC524288 CAG524288 BQK524288 BGO524288 AWS524288 AMW524288 ADA524288 TE524288 JI524288 H524303 WVU458752 WLY458752 WCC458752 VSG458752 VIK458752 UYO458752 UOS458752 UEW458752 TVA458752 TLE458752 TBI458752 SRM458752 SHQ458752 RXU458752 RNY458752 REC458752 QUG458752 QKK458752 QAO458752 PQS458752 PGW458752 OXA458752 ONE458752 ODI458752 NTM458752 NJQ458752 MZU458752 MPY458752 MGC458752 LWG458752 LMK458752 LCO458752 KSS458752 KIW458752 JZA458752 JPE458752 JFI458752 IVM458752 ILQ458752 IBU458752 HRY458752 HIC458752 GYG458752 GOK458752 GEO458752 FUS458752 FKW458752 FBA458752 ERE458752 EHI458752 DXM458752 DNQ458752 DDU458752 CTY458752 CKC458752 CAG458752 BQK458752 BGO458752 AWS458752 AMW458752 ADA458752 TE458752 JI458752 H458767 WVU393216 WLY393216 WCC393216 VSG393216 VIK393216 UYO393216 UOS393216 UEW393216 TVA393216 TLE393216 TBI393216 SRM393216 SHQ393216 RXU393216 RNY393216 REC393216 QUG393216 QKK393216 QAO393216 PQS393216 PGW393216 OXA393216 ONE393216 ODI393216 NTM393216 NJQ393216 MZU393216 MPY393216 MGC393216 LWG393216 LMK393216 LCO393216 KSS393216 KIW393216 JZA393216 JPE393216 JFI393216 IVM393216 ILQ393216 IBU393216 HRY393216 HIC393216 GYG393216 GOK393216 GEO393216 FUS393216 FKW393216 FBA393216 ERE393216 EHI393216 DXM393216 DNQ393216 DDU393216 CTY393216 CKC393216 CAG393216 BQK393216 BGO393216 AWS393216 AMW393216 ADA393216 TE393216 JI393216 H393231 WVU327680 WLY327680 WCC327680 VSG327680 VIK327680 UYO327680 UOS327680 UEW327680 TVA327680 TLE327680 TBI327680 SRM327680 SHQ327680 RXU327680 RNY327680 REC327680 QUG327680 QKK327680 QAO327680 PQS327680 PGW327680 OXA327680 ONE327680 ODI327680 NTM327680 NJQ327680 MZU327680 MPY327680 MGC327680 LWG327680 LMK327680 LCO327680 KSS327680 KIW327680 JZA327680 JPE327680 JFI327680 IVM327680 ILQ327680 IBU327680 HRY327680 HIC327680 GYG327680 GOK327680 GEO327680 FUS327680 FKW327680 FBA327680 ERE327680 EHI327680 DXM327680 DNQ327680 DDU327680 CTY327680 CKC327680 CAG327680 BQK327680 BGO327680 AWS327680 AMW327680 ADA327680 TE327680 JI327680 H327695 WVU262144 WLY262144 WCC262144 VSG262144 VIK262144 UYO262144 UOS262144 UEW262144 TVA262144 TLE262144 TBI262144 SRM262144 SHQ262144 RXU262144 RNY262144 REC262144 QUG262144 QKK262144 QAO262144 PQS262144 PGW262144 OXA262144 ONE262144 ODI262144 NTM262144 NJQ262144 MZU262144 MPY262144 MGC262144 LWG262144 LMK262144 LCO262144 KSS262144 KIW262144 JZA262144 JPE262144 JFI262144 IVM262144 ILQ262144 IBU262144 HRY262144 HIC262144 GYG262144 GOK262144 GEO262144 FUS262144 FKW262144 FBA262144 ERE262144 EHI262144 DXM262144 DNQ262144 DDU262144 CTY262144 CKC262144 CAG262144 BQK262144 BGO262144 AWS262144 AMW262144 ADA262144 TE262144 JI262144 H262159 WVU196608 WLY196608 WCC196608 VSG196608 VIK196608 UYO196608 UOS196608 UEW196608 TVA196608 TLE196608 TBI196608 SRM196608 SHQ196608 RXU196608 RNY196608 REC196608 QUG196608 QKK196608 QAO196608 PQS196608 PGW196608 OXA196608 ONE196608 ODI196608 NTM196608 NJQ196608 MZU196608 MPY196608 MGC196608 LWG196608 LMK196608 LCO196608 KSS196608 KIW196608 JZA196608 JPE196608 JFI196608 IVM196608 ILQ196608 IBU196608 HRY196608 HIC196608 GYG196608 GOK196608 GEO196608 FUS196608 FKW196608 FBA196608 ERE196608 EHI196608 DXM196608 DNQ196608 DDU196608 CTY196608 CKC196608 CAG196608 BQK196608 BGO196608 AWS196608 AMW196608 ADA196608 TE196608 JI196608 H196623 WVU131072 WLY131072 WCC131072 VSG131072 VIK131072 UYO131072 UOS131072 UEW131072 TVA131072 TLE131072 TBI131072 SRM131072 SHQ131072 RXU131072 RNY131072 REC131072 QUG131072 QKK131072 QAO131072 PQS131072 PGW131072 OXA131072 ONE131072 ODI131072 NTM131072 NJQ131072 MZU131072 MPY131072 MGC131072 LWG131072 LMK131072 LCO131072 KSS131072 KIW131072 JZA131072 JPE131072 JFI131072 IVM131072 ILQ131072 IBU131072 HRY131072 HIC131072 GYG131072 GOK131072 GEO131072 FUS131072 FKW131072 FBA131072 ERE131072 EHI131072 DXM131072 DNQ131072 DDU131072 CTY131072 CKC131072 CAG131072 BQK131072 BGO131072 AWS131072 AMW131072 ADA131072 TE131072 JI131072 H131087 WVU65536 WLY65536 WCC65536 VSG65536 VIK65536 UYO65536 UOS65536 UEW65536 TVA65536 TLE65536 TBI65536 SRM65536 SHQ65536 RXU65536 RNY65536 REC65536 QUG65536 QKK65536 QAO65536 PQS65536 PGW65536 OXA65536 ONE65536 ODI65536 NTM65536 NJQ65536 MZU65536 MPY65536 MGC65536 LWG65536 LMK65536 LCO65536 KSS65536 KIW65536 JZA65536 JPE65536 JFI65536 IVM65536 ILQ65536 IBU65536 HRY65536 HIC65536 GYG65536 GOK65536 GEO65536 FUS65536 FKW65536 FBA65536 ERE65536 EHI65536 DXM65536 DNQ65536 DDU65536 CTY65536 CKC65536 CAG65536 BQK65536 BGO65536 AWS65536 AMW65536 ADA65536 TE65536 JI65536 H65551 WVU15 WLY15 WCC15 VSG15 VIK15 UYO15 UOS15 UEW15 TVA15 TLE15 TBI15 SRM15 SHQ15 RXU15 RNY15 REC15 QUG15 QKK15 QAO15 PQS15 PGW15 OXA15 ONE15 ODI15 NTM15 NJQ15 MZU15 MPY15 MGC15 LWG15 LMK15 LCO15 KSS15 KIW15 JZA15 JPE15 JFI15 IVM15 ILQ15 IBU15 HRY15 HIC15 GYG15 GOK15 GEO15 FUS15 FKW15 FBA15 ERE15 EHI15 DXM15 DNQ15 DDU15 CTY15 CKC15 CAG15 BQK15 BGO15 AWS15 AMW15 ADA15 TE15 JI15" xr:uid="{CBA33A01-C7F3-4987-998F-B99C7E5EA59D}">
      <formula1>$X$87:$X$105</formula1>
    </dataValidation>
    <dataValidation type="list" allowBlank="1" showInputMessage="1" showErrorMessage="1" sqref="F65543 D10:F10 D65549:E65549 F131079 D131085:E131085 F196615 D196621:E196621 F262151 D262157:E262157 F327687 D327693:E327693 F393223 D393229:E393229 F458759 D458765:E458765 F524295 D524301:E524301 F589831 D589837:E589837 F655367 D655373:E655373 F720903 D720909:E720909 F786439 D786445:E786445 F851975 D851981:E851981 F917511 D917517:E917517 F983047 D983053:E983053 WVQ983032:WVS983032 WLU983032:WLW983032 WBY983032:WCA983032 VSC983032:VSE983032 VIG983032:VII983032 UYK983032:UYM983032 UOO983032:UOQ983032 UES983032:UEU983032 TUW983032:TUY983032 TLA983032:TLC983032 TBE983032:TBG983032 SRI983032:SRK983032 SHM983032:SHO983032 RXQ983032:RXS983032 RNU983032:RNW983032 RDY983032:REA983032 QUC983032:QUE983032 QKG983032:QKI983032 QAK983032:QAM983032 PQO983032:PQQ983032 PGS983032:PGU983032 OWW983032:OWY983032 ONA983032:ONC983032 ODE983032:ODG983032 NTI983032:NTK983032 NJM983032:NJO983032 MZQ983032:MZS983032 MPU983032:MPW983032 MFY983032:MGA983032 LWC983032:LWE983032 LMG983032:LMI983032 LCK983032:LCM983032 KSO983032:KSQ983032 KIS983032:KIU983032 JYW983032:JYY983032 JPA983032:JPC983032 JFE983032:JFG983032 IVI983032:IVK983032 ILM983032:ILO983032 IBQ983032:IBS983032 HRU983032:HRW983032 HHY983032:HIA983032 GYC983032:GYE983032 GOG983032:GOI983032 GEK983032:GEM983032 FUO983032:FUQ983032 FKS983032:FKU983032 FAW983032:FAY983032 ERA983032:ERC983032 EHE983032:EHG983032 DXI983032:DXK983032 DNM983032:DNO983032 DDQ983032:DDS983032 CTU983032:CTW983032 CJY983032:CKA983032 CAC983032:CAE983032 BQG983032:BQI983032 BGK983032:BGM983032 AWO983032:AWQ983032 AMS983032:AMU983032 ACW983032:ACY983032 TA983032:TC983032 JE983032:JG983032 WVQ917496:WVS917496 WLU917496:WLW917496 WBY917496:WCA917496 VSC917496:VSE917496 VIG917496:VII917496 UYK917496:UYM917496 UOO917496:UOQ917496 UES917496:UEU917496 TUW917496:TUY917496 TLA917496:TLC917496 TBE917496:TBG917496 SRI917496:SRK917496 SHM917496:SHO917496 RXQ917496:RXS917496 RNU917496:RNW917496 RDY917496:REA917496 QUC917496:QUE917496 QKG917496:QKI917496 QAK917496:QAM917496 PQO917496:PQQ917496 PGS917496:PGU917496 OWW917496:OWY917496 ONA917496:ONC917496 ODE917496:ODG917496 NTI917496:NTK917496 NJM917496:NJO917496 MZQ917496:MZS917496 MPU917496:MPW917496 MFY917496:MGA917496 LWC917496:LWE917496 LMG917496:LMI917496 LCK917496:LCM917496 KSO917496:KSQ917496 KIS917496:KIU917496 JYW917496:JYY917496 JPA917496:JPC917496 JFE917496:JFG917496 IVI917496:IVK917496 ILM917496:ILO917496 IBQ917496:IBS917496 HRU917496:HRW917496 HHY917496:HIA917496 GYC917496:GYE917496 GOG917496:GOI917496 GEK917496:GEM917496 FUO917496:FUQ917496 FKS917496:FKU917496 FAW917496:FAY917496 ERA917496:ERC917496 EHE917496:EHG917496 DXI917496:DXK917496 DNM917496:DNO917496 DDQ917496:DDS917496 CTU917496:CTW917496 CJY917496:CKA917496 CAC917496:CAE917496 BQG917496:BQI917496 BGK917496:BGM917496 AWO917496:AWQ917496 AMS917496:AMU917496 ACW917496:ACY917496 TA917496:TC917496 JE917496:JG917496 WVQ851960:WVS851960 WLU851960:WLW851960 WBY851960:WCA851960 VSC851960:VSE851960 VIG851960:VII851960 UYK851960:UYM851960 UOO851960:UOQ851960 UES851960:UEU851960 TUW851960:TUY851960 TLA851960:TLC851960 TBE851960:TBG851960 SRI851960:SRK851960 SHM851960:SHO851960 RXQ851960:RXS851960 RNU851960:RNW851960 RDY851960:REA851960 QUC851960:QUE851960 QKG851960:QKI851960 QAK851960:QAM851960 PQO851960:PQQ851960 PGS851960:PGU851960 OWW851960:OWY851960 ONA851960:ONC851960 ODE851960:ODG851960 NTI851960:NTK851960 NJM851960:NJO851960 MZQ851960:MZS851960 MPU851960:MPW851960 MFY851960:MGA851960 LWC851960:LWE851960 LMG851960:LMI851960 LCK851960:LCM851960 KSO851960:KSQ851960 KIS851960:KIU851960 JYW851960:JYY851960 JPA851960:JPC851960 JFE851960:JFG851960 IVI851960:IVK851960 ILM851960:ILO851960 IBQ851960:IBS851960 HRU851960:HRW851960 HHY851960:HIA851960 GYC851960:GYE851960 GOG851960:GOI851960 GEK851960:GEM851960 FUO851960:FUQ851960 FKS851960:FKU851960 FAW851960:FAY851960 ERA851960:ERC851960 EHE851960:EHG851960 DXI851960:DXK851960 DNM851960:DNO851960 DDQ851960:DDS851960 CTU851960:CTW851960 CJY851960:CKA851960 CAC851960:CAE851960 BQG851960:BQI851960 BGK851960:BGM851960 AWO851960:AWQ851960 AMS851960:AMU851960 ACW851960:ACY851960 TA851960:TC851960 JE851960:JG851960 WVQ786424:WVS786424 WLU786424:WLW786424 WBY786424:WCA786424 VSC786424:VSE786424 VIG786424:VII786424 UYK786424:UYM786424 UOO786424:UOQ786424 UES786424:UEU786424 TUW786424:TUY786424 TLA786424:TLC786424 TBE786424:TBG786424 SRI786424:SRK786424 SHM786424:SHO786424 RXQ786424:RXS786424 RNU786424:RNW786424 RDY786424:REA786424 QUC786424:QUE786424 QKG786424:QKI786424 QAK786424:QAM786424 PQO786424:PQQ786424 PGS786424:PGU786424 OWW786424:OWY786424 ONA786424:ONC786424 ODE786424:ODG786424 NTI786424:NTK786424 NJM786424:NJO786424 MZQ786424:MZS786424 MPU786424:MPW786424 MFY786424:MGA786424 LWC786424:LWE786424 LMG786424:LMI786424 LCK786424:LCM786424 KSO786424:KSQ786424 KIS786424:KIU786424 JYW786424:JYY786424 JPA786424:JPC786424 JFE786424:JFG786424 IVI786424:IVK786424 ILM786424:ILO786424 IBQ786424:IBS786424 HRU786424:HRW786424 HHY786424:HIA786424 GYC786424:GYE786424 GOG786424:GOI786424 GEK786424:GEM786424 FUO786424:FUQ786424 FKS786424:FKU786424 FAW786424:FAY786424 ERA786424:ERC786424 EHE786424:EHG786424 DXI786424:DXK786424 DNM786424:DNO786424 DDQ786424:DDS786424 CTU786424:CTW786424 CJY786424:CKA786424 CAC786424:CAE786424 BQG786424:BQI786424 BGK786424:BGM786424 AWO786424:AWQ786424 AMS786424:AMU786424 ACW786424:ACY786424 TA786424:TC786424 JE786424:JG786424 WVQ720888:WVS720888 WLU720888:WLW720888 WBY720888:WCA720888 VSC720888:VSE720888 VIG720888:VII720888 UYK720888:UYM720888 UOO720888:UOQ720888 UES720888:UEU720888 TUW720888:TUY720888 TLA720888:TLC720888 TBE720888:TBG720888 SRI720888:SRK720888 SHM720888:SHO720888 RXQ720888:RXS720888 RNU720888:RNW720888 RDY720888:REA720888 QUC720888:QUE720888 QKG720888:QKI720888 QAK720888:QAM720888 PQO720888:PQQ720888 PGS720888:PGU720888 OWW720888:OWY720888 ONA720888:ONC720888 ODE720888:ODG720888 NTI720888:NTK720888 NJM720888:NJO720888 MZQ720888:MZS720888 MPU720888:MPW720888 MFY720888:MGA720888 LWC720888:LWE720888 LMG720888:LMI720888 LCK720888:LCM720888 KSO720888:KSQ720888 KIS720888:KIU720888 JYW720888:JYY720888 JPA720888:JPC720888 JFE720888:JFG720888 IVI720888:IVK720888 ILM720888:ILO720888 IBQ720888:IBS720888 HRU720888:HRW720888 HHY720888:HIA720888 GYC720888:GYE720888 GOG720888:GOI720888 GEK720888:GEM720888 FUO720888:FUQ720888 FKS720888:FKU720888 FAW720888:FAY720888 ERA720888:ERC720888 EHE720888:EHG720888 DXI720888:DXK720888 DNM720888:DNO720888 DDQ720888:DDS720888 CTU720888:CTW720888 CJY720888:CKA720888 CAC720888:CAE720888 BQG720888:BQI720888 BGK720888:BGM720888 AWO720888:AWQ720888 AMS720888:AMU720888 ACW720888:ACY720888 TA720888:TC720888 JE720888:JG720888 WVQ655352:WVS655352 WLU655352:WLW655352 WBY655352:WCA655352 VSC655352:VSE655352 VIG655352:VII655352 UYK655352:UYM655352 UOO655352:UOQ655352 UES655352:UEU655352 TUW655352:TUY655352 TLA655352:TLC655352 TBE655352:TBG655352 SRI655352:SRK655352 SHM655352:SHO655352 RXQ655352:RXS655352 RNU655352:RNW655352 RDY655352:REA655352 QUC655352:QUE655352 QKG655352:QKI655352 QAK655352:QAM655352 PQO655352:PQQ655352 PGS655352:PGU655352 OWW655352:OWY655352 ONA655352:ONC655352 ODE655352:ODG655352 NTI655352:NTK655352 NJM655352:NJO655352 MZQ655352:MZS655352 MPU655352:MPW655352 MFY655352:MGA655352 LWC655352:LWE655352 LMG655352:LMI655352 LCK655352:LCM655352 KSO655352:KSQ655352 KIS655352:KIU655352 JYW655352:JYY655352 JPA655352:JPC655352 JFE655352:JFG655352 IVI655352:IVK655352 ILM655352:ILO655352 IBQ655352:IBS655352 HRU655352:HRW655352 HHY655352:HIA655352 GYC655352:GYE655352 GOG655352:GOI655352 GEK655352:GEM655352 FUO655352:FUQ655352 FKS655352:FKU655352 FAW655352:FAY655352 ERA655352:ERC655352 EHE655352:EHG655352 DXI655352:DXK655352 DNM655352:DNO655352 DDQ655352:DDS655352 CTU655352:CTW655352 CJY655352:CKA655352 CAC655352:CAE655352 BQG655352:BQI655352 BGK655352:BGM655352 AWO655352:AWQ655352 AMS655352:AMU655352 ACW655352:ACY655352 TA655352:TC655352 JE655352:JG655352 WVQ589816:WVS589816 WLU589816:WLW589816 WBY589816:WCA589816 VSC589816:VSE589816 VIG589816:VII589816 UYK589816:UYM589816 UOO589816:UOQ589816 UES589816:UEU589816 TUW589816:TUY589816 TLA589816:TLC589816 TBE589816:TBG589816 SRI589816:SRK589816 SHM589816:SHO589816 RXQ589816:RXS589816 RNU589816:RNW589816 RDY589816:REA589816 QUC589816:QUE589816 QKG589816:QKI589816 QAK589816:QAM589816 PQO589816:PQQ589816 PGS589816:PGU589816 OWW589816:OWY589816 ONA589816:ONC589816 ODE589816:ODG589816 NTI589816:NTK589816 NJM589816:NJO589816 MZQ589816:MZS589816 MPU589816:MPW589816 MFY589816:MGA589816 LWC589816:LWE589816 LMG589816:LMI589816 LCK589816:LCM589816 KSO589816:KSQ589816 KIS589816:KIU589816 JYW589816:JYY589816 JPA589816:JPC589816 JFE589816:JFG589816 IVI589816:IVK589816 ILM589816:ILO589816 IBQ589816:IBS589816 HRU589816:HRW589816 HHY589816:HIA589816 GYC589816:GYE589816 GOG589816:GOI589816 GEK589816:GEM589816 FUO589816:FUQ589816 FKS589816:FKU589816 FAW589816:FAY589816 ERA589816:ERC589816 EHE589816:EHG589816 DXI589816:DXK589816 DNM589816:DNO589816 DDQ589816:DDS589816 CTU589816:CTW589816 CJY589816:CKA589816 CAC589816:CAE589816 BQG589816:BQI589816 BGK589816:BGM589816 AWO589816:AWQ589816 AMS589816:AMU589816 ACW589816:ACY589816 TA589816:TC589816 JE589816:JG589816 WVQ524280:WVS524280 WLU524280:WLW524280 WBY524280:WCA524280 VSC524280:VSE524280 VIG524280:VII524280 UYK524280:UYM524280 UOO524280:UOQ524280 UES524280:UEU524280 TUW524280:TUY524280 TLA524280:TLC524280 TBE524280:TBG524280 SRI524280:SRK524280 SHM524280:SHO524280 RXQ524280:RXS524280 RNU524280:RNW524280 RDY524280:REA524280 QUC524280:QUE524280 QKG524280:QKI524280 QAK524280:QAM524280 PQO524280:PQQ524280 PGS524280:PGU524280 OWW524280:OWY524280 ONA524280:ONC524280 ODE524280:ODG524280 NTI524280:NTK524280 NJM524280:NJO524280 MZQ524280:MZS524280 MPU524280:MPW524280 MFY524280:MGA524280 LWC524280:LWE524280 LMG524280:LMI524280 LCK524280:LCM524280 KSO524280:KSQ524280 KIS524280:KIU524280 JYW524280:JYY524280 JPA524280:JPC524280 JFE524280:JFG524280 IVI524280:IVK524280 ILM524280:ILO524280 IBQ524280:IBS524280 HRU524280:HRW524280 HHY524280:HIA524280 GYC524280:GYE524280 GOG524280:GOI524280 GEK524280:GEM524280 FUO524280:FUQ524280 FKS524280:FKU524280 FAW524280:FAY524280 ERA524280:ERC524280 EHE524280:EHG524280 DXI524280:DXK524280 DNM524280:DNO524280 DDQ524280:DDS524280 CTU524280:CTW524280 CJY524280:CKA524280 CAC524280:CAE524280 BQG524280:BQI524280 BGK524280:BGM524280 AWO524280:AWQ524280 AMS524280:AMU524280 ACW524280:ACY524280 TA524280:TC524280 JE524280:JG524280 WVQ458744:WVS458744 WLU458744:WLW458744 WBY458744:WCA458744 VSC458744:VSE458744 VIG458744:VII458744 UYK458744:UYM458744 UOO458744:UOQ458744 UES458744:UEU458744 TUW458744:TUY458744 TLA458744:TLC458744 TBE458744:TBG458744 SRI458744:SRK458744 SHM458744:SHO458744 RXQ458744:RXS458744 RNU458744:RNW458744 RDY458744:REA458744 QUC458744:QUE458744 QKG458744:QKI458744 QAK458744:QAM458744 PQO458744:PQQ458744 PGS458744:PGU458744 OWW458744:OWY458744 ONA458744:ONC458744 ODE458744:ODG458744 NTI458744:NTK458744 NJM458744:NJO458744 MZQ458744:MZS458744 MPU458744:MPW458744 MFY458744:MGA458744 LWC458744:LWE458744 LMG458744:LMI458744 LCK458744:LCM458744 KSO458744:KSQ458744 KIS458744:KIU458744 JYW458744:JYY458744 JPA458744:JPC458744 JFE458744:JFG458744 IVI458744:IVK458744 ILM458744:ILO458744 IBQ458744:IBS458744 HRU458744:HRW458744 HHY458744:HIA458744 GYC458744:GYE458744 GOG458744:GOI458744 GEK458744:GEM458744 FUO458744:FUQ458744 FKS458744:FKU458744 FAW458744:FAY458744 ERA458744:ERC458744 EHE458744:EHG458744 DXI458744:DXK458744 DNM458744:DNO458744 DDQ458744:DDS458744 CTU458744:CTW458744 CJY458744:CKA458744 CAC458744:CAE458744 BQG458744:BQI458744 BGK458744:BGM458744 AWO458744:AWQ458744 AMS458744:AMU458744 ACW458744:ACY458744 TA458744:TC458744 JE458744:JG458744 WVQ393208:WVS393208 WLU393208:WLW393208 WBY393208:WCA393208 VSC393208:VSE393208 VIG393208:VII393208 UYK393208:UYM393208 UOO393208:UOQ393208 UES393208:UEU393208 TUW393208:TUY393208 TLA393208:TLC393208 TBE393208:TBG393208 SRI393208:SRK393208 SHM393208:SHO393208 RXQ393208:RXS393208 RNU393208:RNW393208 RDY393208:REA393208 QUC393208:QUE393208 QKG393208:QKI393208 QAK393208:QAM393208 PQO393208:PQQ393208 PGS393208:PGU393208 OWW393208:OWY393208 ONA393208:ONC393208 ODE393208:ODG393208 NTI393208:NTK393208 NJM393208:NJO393208 MZQ393208:MZS393208 MPU393208:MPW393208 MFY393208:MGA393208 LWC393208:LWE393208 LMG393208:LMI393208 LCK393208:LCM393208 KSO393208:KSQ393208 KIS393208:KIU393208 JYW393208:JYY393208 JPA393208:JPC393208 JFE393208:JFG393208 IVI393208:IVK393208 ILM393208:ILO393208 IBQ393208:IBS393208 HRU393208:HRW393208 HHY393208:HIA393208 GYC393208:GYE393208 GOG393208:GOI393208 GEK393208:GEM393208 FUO393208:FUQ393208 FKS393208:FKU393208 FAW393208:FAY393208 ERA393208:ERC393208 EHE393208:EHG393208 DXI393208:DXK393208 DNM393208:DNO393208 DDQ393208:DDS393208 CTU393208:CTW393208 CJY393208:CKA393208 CAC393208:CAE393208 BQG393208:BQI393208 BGK393208:BGM393208 AWO393208:AWQ393208 AMS393208:AMU393208 ACW393208:ACY393208 TA393208:TC393208 JE393208:JG393208 WVQ327672:WVS327672 WLU327672:WLW327672 WBY327672:WCA327672 VSC327672:VSE327672 VIG327672:VII327672 UYK327672:UYM327672 UOO327672:UOQ327672 UES327672:UEU327672 TUW327672:TUY327672 TLA327672:TLC327672 TBE327672:TBG327672 SRI327672:SRK327672 SHM327672:SHO327672 RXQ327672:RXS327672 RNU327672:RNW327672 RDY327672:REA327672 QUC327672:QUE327672 QKG327672:QKI327672 QAK327672:QAM327672 PQO327672:PQQ327672 PGS327672:PGU327672 OWW327672:OWY327672 ONA327672:ONC327672 ODE327672:ODG327672 NTI327672:NTK327672 NJM327672:NJO327672 MZQ327672:MZS327672 MPU327672:MPW327672 MFY327672:MGA327672 LWC327672:LWE327672 LMG327672:LMI327672 LCK327672:LCM327672 KSO327672:KSQ327672 KIS327672:KIU327672 JYW327672:JYY327672 JPA327672:JPC327672 JFE327672:JFG327672 IVI327672:IVK327672 ILM327672:ILO327672 IBQ327672:IBS327672 HRU327672:HRW327672 HHY327672:HIA327672 GYC327672:GYE327672 GOG327672:GOI327672 GEK327672:GEM327672 FUO327672:FUQ327672 FKS327672:FKU327672 FAW327672:FAY327672 ERA327672:ERC327672 EHE327672:EHG327672 DXI327672:DXK327672 DNM327672:DNO327672 DDQ327672:DDS327672 CTU327672:CTW327672 CJY327672:CKA327672 CAC327672:CAE327672 BQG327672:BQI327672 BGK327672:BGM327672 AWO327672:AWQ327672 AMS327672:AMU327672 ACW327672:ACY327672 TA327672:TC327672 JE327672:JG327672 WVQ262136:WVS262136 WLU262136:WLW262136 WBY262136:WCA262136 VSC262136:VSE262136 VIG262136:VII262136 UYK262136:UYM262136 UOO262136:UOQ262136 UES262136:UEU262136 TUW262136:TUY262136 TLA262136:TLC262136 TBE262136:TBG262136 SRI262136:SRK262136 SHM262136:SHO262136 RXQ262136:RXS262136 RNU262136:RNW262136 RDY262136:REA262136 QUC262136:QUE262136 QKG262136:QKI262136 QAK262136:QAM262136 PQO262136:PQQ262136 PGS262136:PGU262136 OWW262136:OWY262136 ONA262136:ONC262136 ODE262136:ODG262136 NTI262136:NTK262136 NJM262136:NJO262136 MZQ262136:MZS262136 MPU262136:MPW262136 MFY262136:MGA262136 LWC262136:LWE262136 LMG262136:LMI262136 LCK262136:LCM262136 KSO262136:KSQ262136 KIS262136:KIU262136 JYW262136:JYY262136 JPA262136:JPC262136 JFE262136:JFG262136 IVI262136:IVK262136 ILM262136:ILO262136 IBQ262136:IBS262136 HRU262136:HRW262136 HHY262136:HIA262136 GYC262136:GYE262136 GOG262136:GOI262136 GEK262136:GEM262136 FUO262136:FUQ262136 FKS262136:FKU262136 FAW262136:FAY262136 ERA262136:ERC262136 EHE262136:EHG262136 DXI262136:DXK262136 DNM262136:DNO262136 DDQ262136:DDS262136 CTU262136:CTW262136 CJY262136:CKA262136 CAC262136:CAE262136 BQG262136:BQI262136 BGK262136:BGM262136 AWO262136:AWQ262136 AMS262136:AMU262136 ACW262136:ACY262136 TA262136:TC262136 JE262136:JG262136 WVQ196600:WVS196600 WLU196600:WLW196600 WBY196600:WCA196600 VSC196600:VSE196600 VIG196600:VII196600 UYK196600:UYM196600 UOO196600:UOQ196600 UES196600:UEU196600 TUW196600:TUY196600 TLA196600:TLC196600 TBE196600:TBG196600 SRI196600:SRK196600 SHM196600:SHO196600 RXQ196600:RXS196600 RNU196600:RNW196600 RDY196600:REA196600 QUC196600:QUE196600 QKG196600:QKI196600 QAK196600:QAM196600 PQO196600:PQQ196600 PGS196600:PGU196600 OWW196600:OWY196600 ONA196600:ONC196600 ODE196600:ODG196600 NTI196600:NTK196600 NJM196600:NJO196600 MZQ196600:MZS196600 MPU196600:MPW196600 MFY196600:MGA196600 LWC196600:LWE196600 LMG196600:LMI196600 LCK196600:LCM196600 KSO196600:KSQ196600 KIS196600:KIU196600 JYW196600:JYY196600 JPA196600:JPC196600 JFE196600:JFG196600 IVI196600:IVK196600 ILM196600:ILO196600 IBQ196600:IBS196600 HRU196600:HRW196600 HHY196600:HIA196600 GYC196600:GYE196600 GOG196600:GOI196600 GEK196600:GEM196600 FUO196600:FUQ196600 FKS196600:FKU196600 FAW196600:FAY196600 ERA196600:ERC196600 EHE196600:EHG196600 DXI196600:DXK196600 DNM196600:DNO196600 DDQ196600:DDS196600 CTU196600:CTW196600 CJY196600:CKA196600 CAC196600:CAE196600 BQG196600:BQI196600 BGK196600:BGM196600 AWO196600:AWQ196600 AMS196600:AMU196600 ACW196600:ACY196600 TA196600:TC196600 JE196600:JG196600 WVQ131064:WVS131064 WLU131064:WLW131064 WBY131064:WCA131064 VSC131064:VSE131064 VIG131064:VII131064 UYK131064:UYM131064 UOO131064:UOQ131064 UES131064:UEU131064 TUW131064:TUY131064 TLA131064:TLC131064 TBE131064:TBG131064 SRI131064:SRK131064 SHM131064:SHO131064 RXQ131064:RXS131064 RNU131064:RNW131064 RDY131064:REA131064 QUC131064:QUE131064 QKG131064:QKI131064 QAK131064:QAM131064 PQO131064:PQQ131064 PGS131064:PGU131064 OWW131064:OWY131064 ONA131064:ONC131064 ODE131064:ODG131064 NTI131064:NTK131064 NJM131064:NJO131064 MZQ131064:MZS131064 MPU131064:MPW131064 MFY131064:MGA131064 LWC131064:LWE131064 LMG131064:LMI131064 LCK131064:LCM131064 KSO131064:KSQ131064 KIS131064:KIU131064 JYW131064:JYY131064 JPA131064:JPC131064 JFE131064:JFG131064 IVI131064:IVK131064 ILM131064:ILO131064 IBQ131064:IBS131064 HRU131064:HRW131064 HHY131064:HIA131064 GYC131064:GYE131064 GOG131064:GOI131064 GEK131064:GEM131064 FUO131064:FUQ131064 FKS131064:FKU131064 FAW131064:FAY131064 ERA131064:ERC131064 EHE131064:EHG131064 DXI131064:DXK131064 DNM131064:DNO131064 DDQ131064:DDS131064 CTU131064:CTW131064 CJY131064:CKA131064 CAC131064:CAE131064 BQG131064:BQI131064 BGK131064:BGM131064 AWO131064:AWQ131064 AMS131064:AMU131064 ACW131064:ACY131064 TA131064:TC131064 JE131064:JG131064 WVQ65528:WVS65528 WLU65528:WLW65528 WBY65528:WCA65528 VSC65528:VSE65528 VIG65528:VII65528 UYK65528:UYM65528 UOO65528:UOQ65528 UES65528:UEU65528 TUW65528:TUY65528 TLA65528:TLC65528 TBE65528:TBG65528 SRI65528:SRK65528 SHM65528:SHO65528 RXQ65528:RXS65528 RNU65528:RNW65528 RDY65528:REA65528 QUC65528:QUE65528 QKG65528:QKI65528 QAK65528:QAM65528 PQO65528:PQQ65528 PGS65528:PGU65528 OWW65528:OWY65528 ONA65528:ONC65528 ODE65528:ODG65528 NTI65528:NTK65528 NJM65528:NJO65528 MZQ65528:MZS65528 MPU65528:MPW65528 MFY65528:MGA65528 LWC65528:LWE65528 LMG65528:LMI65528 LCK65528:LCM65528 KSO65528:KSQ65528 KIS65528:KIU65528 JYW65528:JYY65528 JPA65528:JPC65528 JFE65528:JFG65528 IVI65528:IVK65528 ILM65528:ILO65528 IBQ65528:IBS65528 HRU65528:HRW65528 HHY65528:HIA65528 GYC65528:GYE65528 GOG65528:GOI65528 GEK65528:GEM65528 FUO65528:FUQ65528 FKS65528:FKU65528 FAW65528:FAY65528 ERA65528:ERC65528 EHE65528:EHG65528 DXI65528:DXK65528 DNM65528:DNO65528 DDQ65528:DDS65528 CTU65528:CTW65528 CJY65528:CKA65528 CAC65528:CAE65528 BQG65528:BQI65528 BGK65528:BGM65528 AWO65528:AWQ65528 AMS65528:AMU65528 ACW65528:ACY65528 TA65528:TC65528 JE65528:JG65528 WVQ7:WVS7 WLU7:WLW7 WBY7:WCA7 VSC7:VSE7 VIG7:VII7 UYK7:UYM7 UOO7:UOQ7 UES7:UEU7 TUW7:TUY7 TLA7:TLC7 TBE7:TBG7 SRI7:SRK7 SHM7:SHO7 RXQ7:RXS7 RNU7:RNW7 RDY7:REA7 QUC7:QUE7 QKG7:QKI7 QAK7:QAM7 PQO7:PQQ7 PGS7:PGU7 OWW7:OWY7 ONA7:ONC7 ODE7:ODG7 NTI7:NTK7 NJM7:NJO7 MZQ7:MZS7 MPU7:MPW7 MFY7:MGA7 LWC7:LWE7 LMG7:LMI7 LCK7:LCM7 KSO7:KSQ7 KIS7:KIU7 JYW7:JYY7 JPA7:JPC7 JFE7:JFG7 IVI7:IVK7 ILM7:ILO7 IBQ7:IBS7 HRU7:HRW7 HHY7:HIA7 GYC7:GYE7 GOG7:GOI7 GEK7:GEM7 FUO7:FUQ7 FKS7:FKU7 FAW7:FAY7 ERA7:ERC7 EHE7:EHG7 DXI7:DXK7 DNM7:DNO7 DDQ7:DDS7 CTU7:CTW7 CJY7:CKA7 CAC7:CAE7 BQG7:BQI7 BGK7:BGM7 AWO7:AWQ7 AMS7:AMU7 ACW7:ACY7 TA7:TC7 JE7:JG7" xr:uid="{9340552B-C5C2-420D-AEA8-28C0EB49C57F}">
      <formula1>$U$18:$U$143</formula1>
    </dataValidation>
    <dataValidation type="list" allowBlank="1" showInputMessage="1" showErrorMessage="1" sqref="D5" xr:uid="{7A8BB1F9-F51C-4CC1-B916-E4C1A6D70D81}">
      <formula1>$X$104:$X$137</formula1>
    </dataValidation>
    <dataValidation type="list" allowBlank="1" showInputMessage="1" showErrorMessage="1" sqref="F8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F65541 JG65526 TC65526 ACY65526 AMU65526 AWQ65526 BGM65526 BQI65526 CAE65526 CKA65526 CTW65526 DDS65526 DNO65526 DXK65526 EHG65526 ERC65526 FAY65526 FKU65526 FUQ65526 GEM65526 GOI65526 GYE65526 HIA65526 HRW65526 IBS65526 ILO65526 IVK65526 JFG65526 JPC65526 JYY65526 KIU65526 KSQ65526 LCM65526 LMI65526 LWE65526 MGA65526 MPW65526 MZS65526 NJO65526 NTK65526 ODG65526 ONC65526 OWY65526 PGU65526 PQQ65526 QAM65526 QKI65526 QUE65526 REA65526 RNW65526 RXS65526 SHO65526 SRK65526 TBG65526 TLC65526 TUY65526 UEU65526 UOQ65526 UYM65526 VII65526 VSE65526 WCA65526 WLW65526 WVS65526 F131077 JG131062 TC131062 ACY131062 AMU131062 AWQ131062 BGM131062 BQI131062 CAE131062 CKA131062 CTW131062 DDS131062 DNO131062 DXK131062 EHG131062 ERC131062 FAY131062 FKU131062 FUQ131062 GEM131062 GOI131062 GYE131062 HIA131062 HRW131062 IBS131062 ILO131062 IVK131062 JFG131062 JPC131062 JYY131062 KIU131062 KSQ131062 LCM131062 LMI131062 LWE131062 MGA131062 MPW131062 MZS131062 NJO131062 NTK131062 ODG131062 ONC131062 OWY131062 PGU131062 PQQ131062 QAM131062 QKI131062 QUE131062 REA131062 RNW131062 RXS131062 SHO131062 SRK131062 TBG131062 TLC131062 TUY131062 UEU131062 UOQ131062 UYM131062 VII131062 VSE131062 WCA131062 WLW131062 WVS131062 F196613 JG196598 TC196598 ACY196598 AMU196598 AWQ196598 BGM196598 BQI196598 CAE196598 CKA196598 CTW196598 DDS196598 DNO196598 DXK196598 EHG196598 ERC196598 FAY196598 FKU196598 FUQ196598 GEM196598 GOI196598 GYE196598 HIA196598 HRW196598 IBS196598 ILO196598 IVK196598 JFG196598 JPC196598 JYY196598 KIU196598 KSQ196598 LCM196598 LMI196598 LWE196598 MGA196598 MPW196598 MZS196598 NJO196598 NTK196598 ODG196598 ONC196598 OWY196598 PGU196598 PQQ196598 QAM196598 QKI196598 QUE196598 REA196598 RNW196598 RXS196598 SHO196598 SRK196598 TBG196598 TLC196598 TUY196598 UEU196598 UOQ196598 UYM196598 VII196598 VSE196598 WCA196598 WLW196598 WVS196598 F262149 JG262134 TC262134 ACY262134 AMU262134 AWQ262134 BGM262134 BQI262134 CAE262134 CKA262134 CTW262134 DDS262134 DNO262134 DXK262134 EHG262134 ERC262134 FAY262134 FKU262134 FUQ262134 GEM262134 GOI262134 GYE262134 HIA262134 HRW262134 IBS262134 ILO262134 IVK262134 JFG262134 JPC262134 JYY262134 KIU262134 KSQ262134 LCM262134 LMI262134 LWE262134 MGA262134 MPW262134 MZS262134 NJO262134 NTK262134 ODG262134 ONC262134 OWY262134 PGU262134 PQQ262134 QAM262134 QKI262134 QUE262134 REA262134 RNW262134 RXS262134 SHO262134 SRK262134 TBG262134 TLC262134 TUY262134 UEU262134 UOQ262134 UYM262134 VII262134 VSE262134 WCA262134 WLW262134 WVS262134 F327685 JG327670 TC327670 ACY327670 AMU327670 AWQ327670 BGM327670 BQI327670 CAE327670 CKA327670 CTW327670 DDS327670 DNO327670 DXK327670 EHG327670 ERC327670 FAY327670 FKU327670 FUQ327670 GEM327670 GOI327670 GYE327670 HIA327670 HRW327670 IBS327670 ILO327670 IVK327670 JFG327670 JPC327670 JYY327670 KIU327670 KSQ327670 LCM327670 LMI327670 LWE327670 MGA327670 MPW327670 MZS327670 NJO327670 NTK327670 ODG327670 ONC327670 OWY327670 PGU327670 PQQ327670 QAM327670 QKI327670 QUE327670 REA327670 RNW327670 RXS327670 SHO327670 SRK327670 TBG327670 TLC327670 TUY327670 UEU327670 UOQ327670 UYM327670 VII327670 VSE327670 WCA327670 WLW327670 WVS327670 F393221 JG393206 TC393206 ACY393206 AMU393206 AWQ393206 BGM393206 BQI393206 CAE393206 CKA393206 CTW393206 DDS393206 DNO393206 DXK393206 EHG393206 ERC393206 FAY393206 FKU393206 FUQ393206 GEM393206 GOI393206 GYE393206 HIA393206 HRW393206 IBS393206 ILO393206 IVK393206 JFG393206 JPC393206 JYY393206 KIU393206 KSQ393206 LCM393206 LMI393206 LWE393206 MGA393206 MPW393206 MZS393206 NJO393206 NTK393206 ODG393206 ONC393206 OWY393206 PGU393206 PQQ393206 QAM393206 QKI393206 QUE393206 REA393206 RNW393206 RXS393206 SHO393206 SRK393206 TBG393206 TLC393206 TUY393206 UEU393206 UOQ393206 UYM393206 VII393206 VSE393206 WCA393206 WLW393206 WVS393206 F458757 JG458742 TC458742 ACY458742 AMU458742 AWQ458742 BGM458742 BQI458742 CAE458742 CKA458742 CTW458742 DDS458742 DNO458742 DXK458742 EHG458742 ERC458742 FAY458742 FKU458742 FUQ458742 GEM458742 GOI458742 GYE458742 HIA458742 HRW458742 IBS458742 ILO458742 IVK458742 JFG458742 JPC458742 JYY458742 KIU458742 KSQ458742 LCM458742 LMI458742 LWE458742 MGA458742 MPW458742 MZS458742 NJO458742 NTK458742 ODG458742 ONC458742 OWY458742 PGU458742 PQQ458742 QAM458742 QKI458742 QUE458742 REA458742 RNW458742 RXS458742 SHO458742 SRK458742 TBG458742 TLC458742 TUY458742 UEU458742 UOQ458742 UYM458742 VII458742 VSE458742 WCA458742 WLW458742 WVS458742 F524293 JG524278 TC524278 ACY524278 AMU524278 AWQ524278 BGM524278 BQI524278 CAE524278 CKA524278 CTW524278 DDS524278 DNO524278 DXK524278 EHG524278 ERC524278 FAY524278 FKU524278 FUQ524278 GEM524278 GOI524278 GYE524278 HIA524278 HRW524278 IBS524278 ILO524278 IVK524278 JFG524278 JPC524278 JYY524278 KIU524278 KSQ524278 LCM524278 LMI524278 LWE524278 MGA524278 MPW524278 MZS524278 NJO524278 NTK524278 ODG524278 ONC524278 OWY524278 PGU524278 PQQ524278 QAM524278 QKI524278 QUE524278 REA524278 RNW524278 RXS524278 SHO524278 SRK524278 TBG524278 TLC524278 TUY524278 UEU524278 UOQ524278 UYM524278 VII524278 VSE524278 WCA524278 WLW524278 WVS524278 F589829 JG589814 TC589814 ACY589814 AMU589814 AWQ589814 BGM589814 BQI589814 CAE589814 CKA589814 CTW589814 DDS589814 DNO589814 DXK589814 EHG589814 ERC589814 FAY589814 FKU589814 FUQ589814 GEM589814 GOI589814 GYE589814 HIA589814 HRW589814 IBS589814 ILO589814 IVK589814 JFG589814 JPC589814 JYY589814 KIU589814 KSQ589814 LCM589814 LMI589814 LWE589814 MGA589814 MPW589814 MZS589814 NJO589814 NTK589814 ODG589814 ONC589814 OWY589814 PGU589814 PQQ589814 QAM589814 QKI589814 QUE589814 REA589814 RNW589814 RXS589814 SHO589814 SRK589814 TBG589814 TLC589814 TUY589814 UEU589814 UOQ589814 UYM589814 VII589814 VSE589814 WCA589814 WLW589814 WVS589814 F655365 JG655350 TC655350 ACY655350 AMU655350 AWQ655350 BGM655350 BQI655350 CAE655350 CKA655350 CTW655350 DDS655350 DNO655350 DXK655350 EHG655350 ERC655350 FAY655350 FKU655350 FUQ655350 GEM655350 GOI655350 GYE655350 HIA655350 HRW655350 IBS655350 ILO655350 IVK655350 JFG655350 JPC655350 JYY655350 KIU655350 KSQ655350 LCM655350 LMI655350 LWE655350 MGA655350 MPW655350 MZS655350 NJO655350 NTK655350 ODG655350 ONC655350 OWY655350 PGU655350 PQQ655350 QAM655350 QKI655350 QUE655350 REA655350 RNW655350 RXS655350 SHO655350 SRK655350 TBG655350 TLC655350 TUY655350 UEU655350 UOQ655350 UYM655350 VII655350 VSE655350 WCA655350 WLW655350 WVS655350 F720901 JG720886 TC720886 ACY720886 AMU720886 AWQ720886 BGM720886 BQI720886 CAE720886 CKA720886 CTW720886 DDS720886 DNO720886 DXK720886 EHG720886 ERC720886 FAY720886 FKU720886 FUQ720886 GEM720886 GOI720886 GYE720886 HIA720886 HRW720886 IBS720886 ILO720886 IVK720886 JFG720886 JPC720886 JYY720886 KIU720886 KSQ720886 LCM720886 LMI720886 LWE720886 MGA720886 MPW720886 MZS720886 NJO720886 NTK720886 ODG720886 ONC720886 OWY720886 PGU720886 PQQ720886 QAM720886 QKI720886 QUE720886 REA720886 RNW720886 RXS720886 SHO720886 SRK720886 TBG720886 TLC720886 TUY720886 UEU720886 UOQ720886 UYM720886 VII720886 VSE720886 WCA720886 WLW720886 WVS720886 F786437 JG786422 TC786422 ACY786422 AMU786422 AWQ786422 BGM786422 BQI786422 CAE786422 CKA786422 CTW786422 DDS786422 DNO786422 DXK786422 EHG786422 ERC786422 FAY786422 FKU786422 FUQ786422 GEM786422 GOI786422 GYE786422 HIA786422 HRW786422 IBS786422 ILO786422 IVK786422 JFG786422 JPC786422 JYY786422 KIU786422 KSQ786422 LCM786422 LMI786422 LWE786422 MGA786422 MPW786422 MZS786422 NJO786422 NTK786422 ODG786422 ONC786422 OWY786422 PGU786422 PQQ786422 QAM786422 QKI786422 QUE786422 REA786422 RNW786422 RXS786422 SHO786422 SRK786422 TBG786422 TLC786422 TUY786422 UEU786422 UOQ786422 UYM786422 VII786422 VSE786422 WCA786422 WLW786422 WVS786422 F851973 JG851958 TC851958 ACY851958 AMU851958 AWQ851958 BGM851958 BQI851958 CAE851958 CKA851958 CTW851958 DDS851958 DNO851958 DXK851958 EHG851958 ERC851958 FAY851958 FKU851958 FUQ851958 GEM851958 GOI851958 GYE851958 HIA851958 HRW851958 IBS851958 ILO851958 IVK851958 JFG851958 JPC851958 JYY851958 KIU851958 KSQ851958 LCM851958 LMI851958 LWE851958 MGA851958 MPW851958 MZS851958 NJO851958 NTK851958 ODG851958 ONC851958 OWY851958 PGU851958 PQQ851958 QAM851958 QKI851958 QUE851958 REA851958 RNW851958 RXS851958 SHO851958 SRK851958 TBG851958 TLC851958 TUY851958 UEU851958 UOQ851958 UYM851958 VII851958 VSE851958 WCA851958 WLW851958 WVS851958 F917509 JG917494 TC917494 ACY917494 AMU917494 AWQ917494 BGM917494 BQI917494 CAE917494 CKA917494 CTW917494 DDS917494 DNO917494 DXK917494 EHG917494 ERC917494 FAY917494 FKU917494 FUQ917494 GEM917494 GOI917494 GYE917494 HIA917494 HRW917494 IBS917494 ILO917494 IVK917494 JFG917494 JPC917494 JYY917494 KIU917494 KSQ917494 LCM917494 LMI917494 LWE917494 MGA917494 MPW917494 MZS917494 NJO917494 NTK917494 ODG917494 ONC917494 OWY917494 PGU917494 PQQ917494 QAM917494 QKI917494 QUE917494 REA917494 RNW917494 RXS917494 SHO917494 SRK917494 TBG917494 TLC917494 TUY917494 UEU917494 UOQ917494 UYM917494 VII917494 VSE917494 WCA917494 WLW917494 WVS917494 F983045 JG983030 TC983030 ACY983030 AMU983030 AWQ983030 BGM983030 BQI983030 CAE983030 CKA983030 CTW983030 DDS983030 DNO983030 DXK983030 EHG983030 ERC983030 FAY983030 FKU983030 FUQ983030 GEM983030 GOI983030 GYE983030 HIA983030 HRW983030 IBS983030 ILO983030 IVK983030 JFG983030 JPC983030 JYY983030 KIU983030 KSQ983030 LCM983030 LMI983030 LWE983030 MGA983030 MPW983030 MZS983030 NJO983030 NTK983030 ODG983030 ONC983030 OWY983030 PGU983030 PQQ983030 QAM983030 QKI983030 QUE983030 REA983030 RNW983030 RXS983030 SHO983030 SRK983030 TBG983030 TLC983030 TUY983030 UEU983030 UOQ983030 UYM983030 VII983030 VSE983030 WCA983030 WLW983030 WVS983030 JG5 JK15 TG15 ADC15 AMY15 AWU15 BGQ15 BQM15 CAI15 CKE15 CUA15 DDW15 DNS15 DXO15 EHK15 ERG15 FBC15 FKY15 FUU15 GEQ15 GOM15 GYI15 HIE15 HSA15 IBW15 ILS15 IVO15 JFK15 JPG15 JZC15 KIY15 KSU15 LCQ15 LMM15 LWI15 MGE15 MQA15 MZW15 NJS15 NTO15 ODK15 ONG15 OXC15 PGY15 PQU15 QAQ15 QKM15 QUI15 REE15 ROA15 RXW15 SHS15 SRO15 TBK15 TLG15 TVC15 UEY15 UOU15 UYQ15 VIM15 VSI15 WCE15 WMA15 WVW15 J65551 JK65536 TG65536 ADC65536 AMY65536 AWU65536 BGQ65536 BQM65536 CAI65536 CKE65536 CUA65536 DDW65536 DNS65536 DXO65536 EHK65536 ERG65536 FBC65536 FKY65536 FUU65536 GEQ65536 GOM65536 GYI65536 HIE65536 HSA65536 IBW65536 ILS65536 IVO65536 JFK65536 JPG65536 JZC65536 KIY65536 KSU65536 LCQ65536 LMM65536 LWI65536 MGE65536 MQA65536 MZW65536 NJS65536 NTO65536 ODK65536 ONG65536 OXC65536 PGY65536 PQU65536 QAQ65536 QKM65536 QUI65536 REE65536 ROA65536 RXW65536 SHS65536 SRO65536 TBK65536 TLG65536 TVC65536 UEY65536 UOU65536 UYQ65536 VIM65536 VSI65536 WCE65536 WMA65536 WVW65536 J131087 JK131072 TG131072 ADC131072 AMY131072 AWU131072 BGQ131072 BQM131072 CAI131072 CKE131072 CUA131072 DDW131072 DNS131072 DXO131072 EHK131072 ERG131072 FBC131072 FKY131072 FUU131072 GEQ131072 GOM131072 GYI131072 HIE131072 HSA131072 IBW131072 ILS131072 IVO131072 JFK131072 JPG131072 JZC131072 KIY131072 KSU131072 LCQ131072 LMM131072 LWI131072 MGE131072 MQA131072 MZW131072 NJS131072 NTO131072 ODK131072 ONG131072 OXC131072 PGY131072 PQU131072 QAQ131072 QKM131072 QUI131072 REE131072 ROA131072 RXW131072 SHS131072 SRO131072 TBK131072 TLG131072 TVC131072 UEY131072 UOU131072 UYQ131072 VIM131072 VSI131072 WCE131072 WMA131072 WVW131072 J196623 JK196608 TG196608 ADC196608 AMY196608 AWU196608 BGQ196608 BQM196608 CAI196608 CKE196608 CUA196608 DDW196608 DNS196608 DXO196608 EHK196608 ERG196608 FBC196608 FKY196608 FUU196608 GEQ196608 GOM196608 GYI196608 HIE196608 HSA196608 IBW196608 ILS196608 IVO196608 JFK196608 JPG196608 JZC196608 KIY196608 KSU196608 LCQ196608 LMM196608 LWI196608 MGE196608 MQA196608 MZW196608 NJS196608 NTO196608 ODK196608 ONG196608 OXC196608 PGY196608 PQU196608 QAQ196608 QKM196608 QUI196608 REE196608 ROA196608 RXW196608 SHS196608 SRO196608 TBK196608 TLG196608 TVC196608 UEY196608 UOU196608 UYQ196608 VIM196608 VSI196608 WCE196608 WMA196608 WVW196608 J262159 JK262144 TG262144 ADC262144 AMY262144 AWU262144 BGQ262144 BQM262144 CAI262144 CKE262144 CUA262144 DDW262144 DNS262144 DXO262144 EHK262144 ERG262144 FBC262144 FKY262144 FUU262144 GEQ262144 GOM262144 GYI262144 HIE262144 HSA262144 IBW262144 ILS262144 IVO262144 JFK262144 JPG262144 JZC262144 KIY262144 KSU262144 LCQ262144 LMM262144 LWI262144 MGE262144 MQA262144 MZW262144 NJS262144 NTO262144 ODK262144 ONG262144 OXC262144 PGY262144 PQU262144 QAQ262144 QKM262144 QUI262144 REE262144 ROA262144 RXW262144 SHS262144 SRO262144 TBK262144 TLG262144 TVC262144 UEY262144 UOU262144 UYQ262144 VIM262144 VSI262144 WCE262144 WMA262144 WVW262144 J327695 JK327680 TG327680 ADC327680 AMY327680 AWU327680 BGQ327680 BQM327680 CAI327680 CKE327680 CUA327680 DDW327680 DNS327680 DXO327680 EHK327680 ERG327680 FBC327680 FKY327680 FUU327680 GEQ327680 GOM327680 GYI327680 HIE327680 HSA327680 IBW327680 ILS327680 IVO327680 JFK327680 JPG327680 JZC327680 KIY327680 KSU327680 LCQ327680 LMM327680 LWI327680 MGE327680 MQA327680 MZW327680 NJS327680 NTO327680 ODK327680 ONG327680 OXC327680 PGY327680 PQU327680 QAQ327680 QKM327680 QUI327680 REE327680 ROA327680 RXW327680 SHS327680 SRO327680 TBK327680 TLG327680 TVC327680 UEY327680 UOU327680 UYQ327680 VIM327680 VSI327680 WCE327680 WMA327680 WVW327680 J393231 JK393216 TG393216 ADC393216 AMY393216 AWU393216 BGQ393216 BQM393216 CAI393216 CKE393216 CUA393216 DDW393216 DNS393216 DXO393216 EHK393216 ERG393216 FBC393216 FKY393216 FUU393216 GEQ393216 GOM393216 GYI393216 HIE393216 HSA393216 IBW393216 ILS393216 IVO393216 JFK393216 JPG393216 JZC393216 KIY393216 KSU393216 LCQ393216 LMM393216 LWI393216 MGE393216 MQA393216 MZW393216 NJS393216 NTO393216 ODK393216 ONG393216 OXC393216 PGY393216 PQU393216 QAQ393216 QKM393216 QUI393216 REE393216 ROA393216 RXW393216 SHS393216 SRO393216 TBK393216 TLG393216 TVC393216 UEY393216 UOU393216 UYQ393216 VIM393216 VSI393216 WCE393216 WMA393216 WVW393216 J458767 JK458752 TG458752 ADC458752 AMY458752 AWU458752 BGQ458752 BQM458752 CAI458752 CKE458752 CUA458752 DDW458752 DNS458752 DXO458752 EHK458752 ERG458752 FBC458752 FKY458752 FUU458752 GEQ458752 GOM458752 GYI458752 HIE458752 HSA458752 IBW458752 ILS458752 IVO458752 JFK458752 JPG458752 JZC458752 KIY458752 KSU458752 LCQ458752 LMM458752 LWI458752 MGE458752 MQA458752 MZW458752 NJS458752 NTO458752 ODK458752 ONG458752 OXC458752 PGY458752 PQU458752 QAQ458752 QKM458752 QUI458752 REE458752 ROA458752 RXW458752 SHS458752 SRO458752 TBK458752 TLG458752 TVC458752 UEY458752 UOU458752 UYQ458752 VIM458752 VSI458752 WCE458752 WMA458752 WVW458752 J524303 JK524288 TG524288 ADC524288 AMY524288 AWU524288 BGQ524288 BQM524288 CAI524288 CKE524288 CUA524288 DDW524288 DNS524288 DXO524288 EHK524288 ERG524288 FBC524288 FKY524288 FUU524288 GEQ524288 GOM524288 GYI524288 HIE524288 HSA524288 IBW524288 ILS524288 IVO524288 JFK524288 JPG524288 JZC524288 KIY524288 KSU524288 LCQ524288 LMM524288 LWI524288 MGE524288 MQA524288 MZW524288 NJS524288 NTO524288 ODK524288 ONG524288 OXC524288 PGY524288 PQU524288 QAQ524288 QKM524288 QUI524288 REE524288 ROA524288 RXW524288 SHS524288 SRO524288 TBK524288 TLG524288 TVC524288 UEY524288 UOU524288 UYQ524288 VIM524288 VSI524288 WCE524288 WMA524288 WVW524288 J589839 JK589824 TG589824 ADC589824 AMY589824 AWU589824 BGQ589824 BQM589824 CAI589824 CKE589824 CUA589824 DDW589824 DNS589824 DXO589824 EHK589824 ERG589824 FBC589824 FKY589824 FUU589824 GEQ589824 GOM589824 GYI589824 HIE589824 HSA589824 IBW589824 ILS589824 IVO589824 JFK589824 JPG589824 JZC589824 KIY589824 KSU589824 LCQ589824 LMM589824 LWI589824 MGE589824 MQA589824 MZW589824 NJS589824 NTO589824 ODK589824 ONG589824 OXC589824 PGY589824 PQU589824 QAQ589824 QKM589824 QUI589824 REE589824 ROA589824 RXW589824 SHS589824 SRO589824 TBK589824 TLG589824 TVC589824 UEY589824 UOU589824 UYQ589824 VIM589824 VSI589824 WCE589824 WMA589824 WVW589824 J655375 JK655360 TG655360 ADC655360 AMY655360 AWU655360 BGQ655360 BQM655360 CAI655360 CKE655360 CUA655360 DDW655360 DNS655360 DXO655360 EHK655360 ERG655360 FBC655360 FKY655360 FUU655360 GEQ655360 GOM655360 GYI655360 HIE655360 HSA655360 IBW655360 ILS655360 IVO655360 JFK655360 JPG655360 JZC655360 KIY655360 KSU655360 LCQ655360 LMM655360 LWI655360 MGE655360 MQA655360 MZW655360 NJS655360 NTO655360 ODK655360 ONG655360 OXC655360 PGY655360 PQU655360 QAQ655360 QKM655360 QUI655360 REE655360 ROA655360 RXW655360 SHS655360 SRO655360 TBK655360 TLG655360 TVC655360 UEY655360 UOU655360 UYQ655360 VIM655360 VSI655360 WCE655360 WMA655360 WVW655360 J720911 JK720896 TG720896 ADC720896 AMY720896 AWU720896 BGQ720896 BQM720896 CAI720896 CKE720896 CUA720896 DDW720896 DNS720896 DXO720896 EHK720896 ERG720896 FBC720896 FKY720896 FUU720896 GEQ720896 GOM720896 GYI720896 HIE720896 HSA720896 IBW720896 ILS720896 IVO720896 JFK720896 JPG720896 JZC720896 KIY720896 KSU720896 LCQ720896 LMM720896 LWI720896 MGE720896 MQA720896 MZW720896 NJS720896 NTO720896 ODK720896 ONG720896 OXC720896 PGY720896 PQU720896 QAQ720896 QKM720896 QUI720896 REE720896 ROA720896 RXW720896 SHS720896 SRO720896 TBK720896 TLG720896 TVC720896 UEY720896 UOU720896 UYQ720896 VIM720896 VSI720896 WCE720896 WMA720896 WVW720896 J786447 JK786432 TG786432 ADC786432 AMY786432 AWU786432 BGQ786432 BQM786432 CAI786432 CKE786432 CUA786432 DDW786432 DNS786432 DXO786432 EHK786432 ERG786432 FBC786432 FKY786432 FUU786432 GEQ786432 GOM786432 GYI786432 HIE786432 HSA786432 IBW786432 ILS786432 IVO786432 JFK786432 JPG786432 JZC786432 KIY786432 KSU786432 LCQ786432 LMM786432 LWI786432 MGE786432 MQA786432 MZW786432 NJS786432 NTO786432 ODK786432 ONG786432 OXC786432 PGY786432 PQU786432 QAQ786432 QKM786432 QUI786432 REE786432 ROA786432 RXW786432 SHS786432 SRO786432 TBK786432 TLG786432 TVC786432 UEY786432 UOU786432 UYQ786432 VIM786432 VSI786432 WCE786432 WMA786432 WVW786432 J851983 JK851968 TG851968 ADC851968 AMY851968 AWU851968 BGQ851968 BQM851968 CAI851968 CKE851968 CUA851968 DDW851968 DNS851968 DXO851968 EHK851968 ERG851968 FBC851968 FKY851968 FUU851968 GEQ851968 GOM851968 GYI851968 HIE851968 HSA851968 IBW851968 ILS851968 IVO851968 JFK851968 JPG851968 JZC851968 KIY851968 KSU851968 LCQ851968 LMM851968 LWI851968 MGE851968 MQA851968 MZW851968 NJS851968 NTO851968 ODK851968 ONG851968 OXC851968 PGY851968 PQU851968 QAQ851968 QKM851968 QUI851968 REE851968 ROA851968 RXW851968 SHS851968 SRO851968 TBK851968 TLG851968 TVC851968 UEY851968 UOU851968 UYQ851968 VIM851968 VSI851968 WCE851968 WMA851968 WVW851968 J917519 JK917504 TG917504 ADC917504 AMY917504 AWU917504 BGQ917504 BQM917504 CAI917504 CKE917504 CUA917504 DDW917504 DNS917504 DXO917504 EHK917504 ERG917504 FBC917504 FKY917504 FUU917504 GEQ917504 GOM917504 GYI917504 HIE917504 HSA917504 IBW917504 ILS917504 IVO917504 JFK917504 JPG917504 JZC917504 KIY917504 KSU917504 LCQ917504 LMM917504 LWI917504 MGE917504 MQA917504 MZW917504 NJS917504 NTO917504 ODK917504 ONG917504 OXC917504 PGY917504 PQU917504 QAQ917504 QKM917504 QUI917504 REE917504 ROA917504 RXW917504 SHS917504 SRO917504 TBK917504 TLG917504 TVC917504 UEY917504 UOU917504 UYQ917504 VIM917504 VSI917504 WCE917504 WMA917504 WVW917504 J983055 JK983040 TG983040 ADC983040 AMY983040 AWU983040 BGQ983040 BQM983040 CAI983040 CKE983040 CUA983040 DDW983040 DNS983040 DXO983040 EHK983040 ERG983040 FBC983040 FKY983040 FUU983040 GEQ983040 GOM983040 GYI983040 HIE983040 HSA983040 IBW983040 ILS983040 IVO983040 JFK983040 JPG983040 JZC983040 KIY983040 KSU983040 LCQ983040 LMM983040 LWI983040 MGE983040 MQA983040 MZW983040 NJS983040 NTO983040 ODK983040 ONG983040 OXC983040 PGY983040 PQU983040 QAQ983040 QKM983040 QUI983040 REE983040 ROA983040 RXW983040 SHS983040 SRO983040 TBK983040 TLG983040 TVC983040 UEY983040 UOU983040 UYQ983040 VIM983040 VSI983040 WCE983040 WMA983040 WVW983040 F5" xr:uid="{8E4BD57F-C6B2-48E8-9DCA-184ED343A946}">
      <formula1>$Y$5:$Y$16</formula1>
    </dataValidation>
    <dataValidation type="list" allowBlank="1" showInputMessage="1" showErrorMessage="1" sqref="WVU983030 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H65541 JI65526 TE65526 ADA65526 AMW65526 AWS65526 BGO65526 BQK65526 CAG65526 CKC65526 CTY65526 DDU65526 DNQ65526 DXM65526 EHI65526 ERE65526 FBA65526 FKW65526 FUS65526 GEO65526 GOK65526 GYG65526 HIC65526 HRY65526 IBU65526 ILQ65526 IVM65526 JFI65526 JPE65526 JZA65526 KIW65526 KSS65526 LCO65526 LMK65526 LWG65526 MGC65526 MPY65526 MZU65526 NJQ65526 NTM65526 ODI65526 ONE65526 OXA65526 PGW65526 PQS65526 QAO65526 QKK65526 QUG65526 REC65526 RNY65526 RXU65526 SHQ65526 SRM65526 TBI65526 TLE65526 TVA65526 UEW65526 UOS65526 UYO65526 VIK65526 VSG65526 WCC65526 WLY65526 WVU65526 H131077 JI131062 TE131062 ADA131062 AMW131062 AWS131062 BGO131062 BQK131062 CAG131062 CKC131062 CTY131062 DDU131062 DNQ131062 DXM131062 EHI131062 ERE131062 FBA131062 FKW131062 FUS131062 GEO131062 GOK131062 GYG131062 HIC131062 HRY131062 IBU131062 ILQ131062 IVM131062 JFI131062 JPE131062 JZA131062 KIW131062 KSS131062 LCO131062 LMK131062 LWG131062 MGC131062 MPY131062 MZU131062 NJQ131062 NTM131062 ODI131062 ONE131062 OXA131062 PGW131062 PQS131062 QAO131062 QKK131062 QUG131062 REC131062 RNY131062 RXU131062 SHQ131062 SRM131062 TBI131062 TLE131062 TVA131062 UEW131062 UOS131062 UYO131062 VIK131062 VSG131062 WCC131062 WLY131062 WVU131062 H196613 JI196598 TE196598 ADA196598 AMW196598 AWS196598 BGO196598 BQK196598 CAG196598 CKC196598 CTY196598 DDU196598 DNQ196598 DXM196598 EHI196598 ERE196598 FBA196598 FKW196598 FUS196598 GEO196598 GOK196598 GYG196598 HIC196598 HRY196598 IBU196598 ILQ196598 IVM196598 JFI196598 JPE196598 JZA196598 KIW196598 KSS196598 LCO196598 LMK196598 LWG196598 MGC196598 MPY196598 MZU196598 NJQ196598 NTM196598 ODI196598 ONE196598 OXA196598 PGW196598 PQS196598 QAO196598 QKK196598 QUG196598 REC196598 RNY196598 RXU196598 SHQ196598 SRM196598 TBI196598 TLE196598 TVA196598 UEW196598 UOS196598 UYO196598 VIK196598 VSG196598 WCC196598 WLY196598 WVU196598 H262149 JI262134 TE262134 ADA262134 AMW262134 AWS262134 BGO262134 BQK262134 CAG262134 CKC262134 CTY262134 DDU262134 DNQ262134 DXM262134 EHI262134 ERE262134 FBA262134 FKW262134 FUS262134 GEO262134 GOK262134 GYG262134 HIC262134 HRY262134 IBU262134 ILQ262134 IVM262134 JFI262134 JPE262134 JZA262134 KIW262134 KSS262134 LCO262134 LMK262134 LWG262134 MGC262134 MPY262134 MZU262134 NJQ262134 NTM262134 ODI262134 ONE262134 OXA262134 PGW262134 PQS262134 QAO262134 QKK262134 QUG262134 REC262134 RNY262134 RXU262134 SHQ262134 SRM262134 TBI262134 TLE262134 TVA262134 UEW262134 UOS262134 UYO262134 VIK262134 VSG262134 WCC262134 WLY262134 WVU262134 H327685 JI327670 TE327670 ADA327670 AMW327670 AWS327670 BGO327670 BQK327670 CAG327670 CKC327670 CTY327670 DDU327670 DNQ327670 DXM327670 EHI327670 ERE327670 FBA327670 FKW327670 FUS327670 GEO327670 GOK327670 GYG327670 HIC327670 HRY327670 IBU327670 ILQ327670 IVM327670 JFI327670 JPE327670 JZA327670 KIW327670 KSS327670 LCO327670 LMK327670 LWG327670 MGC327670 MPY327670 MZU327670 NJQ327670 NTM327670 ODI327670 ONE327670 OXA327670 PGW327670 PQS327670 QAO327670 QKK327670 QUG327670 REC327670 RNY327670 RXU327670 SHQ327670 SRM327670 TBI327670 TLE327670 TVA327670 UEW327670 UOS327670 UYO327670 VIK327670 VSG327670 WCC327670 WLY327670 WVU327670 H393221 JI393206 TE393206 ADA393206 AMW393206 AWS393206 BGO393206 BQK393206 CAG393206 CKC393206 CTY393206 DDU393206 DNQ393206 DXM393206 EHI393206 ERE393206 FBA393206 FKW393206 FUS393206 GEO393206 GOK393206 GYG393206 HIC393206 HRY393206 IBU393206 ILQ393206 IVM393206 JFI393206 JPE393206 JZA393206 KIW393206 KSS393206 LCO393206 LMK393206 LWG393206 MGC393206 MPY393206 MZU393206 NJQ393206 NTM393206 ODI393206 ONE393206 OXA393206 PGW393206 PQS393206 QAO393206 QKK393206 QUG393206 REC393206 RNY393206 RXU393206 SHQ393206 SRM393206 TBI393206 TLE393206 TVA393206 UEW393206 UOS393206 UYO393206 VIK393206 VSG393206 WCC393206 WLY393206 WVU393206 H458757 JI458742 TE458742 ADA458742 AMW458742 AWS458742 BGO458742 BQK458742 CAG458742 CKC458742 CTY458742 DDU458742 DNQ458742 DXM458742 EHI458742 ERE458742 FBA458742 FKW458742 FUS458742 GEO458742 GOK458742 GYG458742 HIC458742 HRY458742 IBU458742 ILQ458742 IVM458742 JFI458742 JPE458742 JZA458742 KIW458742 KSS458742 LCO458742 LMK458742 LWG458742 MGC458742 MPY458742 MZU458742 NJQ458742 NTM458742 ODI458742 ONE458742 OXA458742 PGW458742 PQS458742 QAO458742 QKK458742 QUG458742 REC458742 RNY458742 RXU458742 SHQ458742 SRM458742 TBI458742 TLE458742 TVA458742 UEW458742 UOS458742 UYO458742 VIK458742 VSG458742 WCC458742 WLY458742 WVU458742 H524293 JI524278 TE524278 ADA524278 AMW524278 AWS524278 BGO524278 BQK524278 CAG524278 CKC524278 CTY524278 DDU524278 DNQ524278 DXM524278 EHI524278 ERE524278 FBA524278 FKW524278 FUS524278 GEO524278 GOK524278 GYG524278 HIC524278 HRY524278 IBU524278 ILQ524278 IVM524278 JFI524278 JPE524278 JZA524278 KIW524278 KSS524278 LCO524278 LMK524278 LWG524278 MGC524278 MPY524278 MZU524278 NJQ524278 NTM524278 ODI524278 ONE524278 OXA524278 PGW524278 PQS524278 QAO524278 QKK524278 QUG524278 REC524278 RNY524278 RXU524278 SHQ524278 SRM524278 TBI524278 TLE524278 TVA524278 UEW524278 UOS524278 UYO524278 VIK524278 VSG524278 WCC524278 WLY524278 WVU524278 H589829 JI589814 TE589814 ADA589814 AMW589814 AWS589814 BGO589814 BQK589814 CAG589814 CKC589814 CTY589814 DDU589814 DNQ589814 DXM589814 EHI589814 ERE589814 FBA589814 FKW589814 FUS589814 GEO589814 GOK589814 GYG589814 HIC589814 HRY589814 IBU589814 ILQ589814 IVM589814 JFI589814 JPE589814 JZA589814 KIW589814 KSS589814 LCO589814 LMK589814 LWG589814 MGC589814 MPY589814 MZU589814 NJQ589814 NTM589814 ODI589814 ONE589814 OXA589814 PGW589814 PQS589814 QAO589814 QKK589814 QUG589814 REC589814 RNY589814 RXU589814 SHQ589814 SRM589814 TBI589814 TLE589814 TVA589814 UEW589814 UOS589814 UYO589814 VIK589814 VSG589814 WCC589814 WLY589814 WVU589814 H655365 JI655350 TE655350 ADA655350 AMW655350 AWS655350 BGO655350 BQK655350 CAG655350 CKC655350 CTY655350 DDU655350 DNQ655350 DXM655350 EHI655350 ERE655350 FBA655350 FKW655350 FUS655350 GEO655350 GOK655350 GYG655350 HIC655350 HRY655350 IBU655350 ILQ655350 IVM655350 JFI655350 JPE655350 JZA655350 KIW655350 KSS655350 LCO655350 LMK655350 LWG655350 MGC655350 MPY655350 MZU655350 NJQ655350 NTM655350 ODI655350 ONE655350 OXA655350 PGW655350 PQS655350 QAO655350 QKK655350 QUG655350 REC655350 RNY655350 RXU655350 SHQ655350 SRM655350 TBI655350 TLE655350 TVA655350 UEW655350 UOS655350 UYO655350 VIK655350 VSG655350 WCC655350 WLY655350 WVU655350 H720901 JI720886 TE720886 ADA720886 AMW720886 AWS720886 BGO720886 BQK720886 CAG720886 CKC720886 CTY720886 DDU720886 DNQ720886 DXM720886 EHI720886 ERE720886 FBA720886 FKW720886 FUS720886 GEO720886 GOK720886 GYG720886 HIC720886 HRY720886 IBU720886 ILQ720886 IVM720886 JFI720886 JPE720886 JZA720886 KIW720886 KSS720886 LCO720886 LMK720886 LWG720886 MGC720886 MPY720886 MZU720886 NJQ720886 NTM720886 ODI720886 ONE720886 OXA720886 PGW720886 PQS720886 QAO720886 QKK720886 QUG720886 REC720886 RNY720886 RXU720886 SHQ720886 SRM720886 TBI720886 TLE720886 TVA720886 UEW720886 UOS720886 UYO720886 VIK720886 VSG720886 WCC720886 WLY720886 WVU720886 H786437 JI786422 TE786422 ADA786422 AMW786422 AWS786422 BGO786422 BQK786422 CAG786422 CKC786422 CTY786422 DDU786422 DNQ786422 DXM786422 EHI786422 ERE786422 FBA786422 FKW786422 FUS786422 GEO786422 GOK786422 GYG786422 HIC786422 HRY786422 IBU786422 ILQ786422 IVM786422 JFI786422 JPE786422 JZA786422 KIW786422 KSS786422 LCO786422 LMK786422 LWG786422 MGC786422 MPY786422 MZU786422 NJQ786422 NTM786422 ODI786422 ONE786422 OXA786422 PGW786422 PQS786422 QAO786422 QKK786422 QUG786422 REC786422 RNY786422 RXU786422 SHQ786422 SRM786422 TBI786422 TLE786422 TVA786422 UEW786422 UOS786422 UYO786422 VIK786422 VSG786422 WCC786422 WLY786422 WVU786422 H851973 JI851958 TE851958 ADA851958 AMW851958 AWS851958 BGO851958 BQK851958 CAG851958 CKC851958 CTY851958 DDU851958 DNQ851958 DXM851958 EHI851958 ERE851958 FBA851958 FKW851958 FUS851958 GEO851958 GOK851958 GYG851958 HIC851958 HRY851958 IBU851958 ILQ851958 IVM851958 JFI851958 JPE851958 JZA851958 KIW851958 KSS851958 LCO851958 LMK851958 LWG851958 MGC851958 MPY851958 MZU851958 NJQ851958 NTM851958 ODI851958 ONE851958 OXA851958 PGW851958 PQS851958 QAO851958 QKK851958 QUG851958 REC851958 RNY851958 RXU851958 SHQ851958 SRM851958 TBI851958 TLE851958 TVA851958 UEW851958 UOS851958 UYO851958 VIK851958 VSG851958 WCC851958 WLY851958 WVU851958 H917509 JI917494 TE917494 ADA917494 AMW917494 AWS917494 BGO917494 BQK917494 CAG917494 CKC917494 CTY917494 DDU917494 DNQ917494 DXM917494 EHI917494 ERE917494 FBA917494 FKW917494 FUS917494 GEO917494 GOK917494 GYG917494 HIC917494 HRY917494 IBU917494 ILQ917494 IVM917494 JFI917494 JPE917494 JZA917494 KIW917494 KSS917494 LCO917494 LMK917494 LWG917494 MGC917494 MPY917494 MZU917494 NJQ917494 NTM917494 ODI917494 ONE917494 OXA917494 PGW917494 PQS917494 QAO917494 QKK917494 QUG917494 REC917494 RNY917494 RXU917494 SHQ917494 SRM917494 TBI917494 TLE917494 TVA917494 UEW917494 UOS917494 UYO917494 VIK917494 VSG917494 WCC917494 WLY917494 WVU917494 H983045 JI983030 TE983030 ADA983030 AMW983030 AWS983030 BGO983030 BQK983030 CAG983030 CKC983030 CTY983030 DDU983030 DNQ983030 DXM983030 EHI983030 ERE983030 FBA983030 FKW983030 FUS983030 GEO983030 GOK983030 GYG983030 HIC983030 HRY983030 IBU983030 ILQ983030 IVM983030 JFI983030 JPE983030 JZA983030 KIW983030 KSS983030 LCO983030 LMK983030 LWG983030 MGC983030 MPY983030 MZU983030 NJQ983030 NTM983030 ODI983030 ONE983030 OXA983030 PGW983030 PQS983030 QAO983030 QKK983030 QUG983030 REC983030 RNY983030 RXU983030 SHQ983030 SRM983030 TBI983030 TLE983030 TVA983030 UEW983030 UOS983030 UYO983030 VIK983030 VSG983030 WCC983030 WLY983030" xr:uid="{560427FF-4878-4E39-92F0-DAA67D898852}">
      <formula1>$Z$5:$Z$33</formula1>
    </dataValidation>
    <dataValidation type="list" allowBlank="1" showInputMessage="1" showErrorMessage="1" sqref="WVQ983030 WLU983030 WBY983030 VSC983030 VIG983030 UYK983030 UOO983030 UES983030 TUW983030 TLA983030 TBE983030 SRI983030 SHM983030 RXQ983030 RNU983030 RDY983030 QUC983030 QKG983030 QAK983030 PQO983030 PGS983030 OWW983030 ONA983030 ODE983030 NTI983030 NJM983030 MZQ983030 MPU983030 MFY983030 LWC983030 LMG983030 LCK983030 KSO983030 KIS983030 JYW983030 JPA983030 JFE983030 IVI983030 ILM983030 IBQ983030 HRU983030 HHY983030 GYC983030 GOG983030 GEK983030 FUO983030 FKS983030 FAW983030 ERA983030 EHE983030 DXI983030 DNM983030 DDQ983030 CTU983030 CJY983030 CAC983030 BQG983030 BGK983030 AWO983030 AMS983030 ACW983030 TA983030 JE983030 D983051 WVQ917494 WLU917494 WBY917494 VSC917494 VIG917494 UYK917494 UOO917494 UES917494 TUW917494 TLA917494 TBE917494 SRI917494 SHM917494 RXQ917494 RNU917494 RDY917494 QUC917494 QKG917494 QAK917494 PQO917494 PGS917494 OWW917494 ONA917494 ODE917494 NTI917494 NJM917494 MZQ917494 MPU917494 MFY917494 LWC917494 LMG917494 LCK917494 KSO917494 KIS917494 JYW917494 JPA917494 JFE917494 IVI917494 ILM917494 IBQ917494 HRU917494 HHY917494 GYC917494 GOG917494 GEK917494 FUO917494 FKS917494 FAW917494 ERA917494 EHE917494 DXI917494 DNM917494 DDQ917494 CTU917494 CJY917494 CAC917494 BQG917494 BGK917494 AWO917494 AMS917494 ACW917494 TA917494 JE917494 D917515 WVQ851958 WLU851958 WBY851958 VSC851958 VIG851958 UYK851958 UOO851958 UES851958 TUW851958 TLA851958 TBE851958 SRI851958 SHM851958 RXQ851958 RNU851958 RDY851958 QUC851958 QKG851958 QAK851958 PQO851958 PGS851958 OWW851958 ONA851958 ODE851958 NTI851958 NJM851958 MZQ851958 MPU851958 MFY851958 LWC851958 LMG851958 LCK851958 KSO851958 KIS851958 JYW851958 JPA851958 JFE851958 IVI851958 ILM851958 IBQ851958 HRU851958 HHY851958 GYC851958 GOG851958 GEK851958 FUO851958 FKS851958 FAW851958 ERA851958 EHE851958 DXI851958 DNM851958 DDQ851958 CTU851958 CJY851958 CAC851958 BQG851958 BGK851958 AWO851958 AMS851958 ACW851958 TA851958 JE851958 D851979 WVQ786422 WLU786422 WBY786422 VSC786422 VIG786422 UYK786422 UOO786422 UES786422 TUW786422 TLA786422 TBE786422 SRI786422 SHM786422 RXQ786422 RNU786422 RDY786422 QUC786422 QKG786422 QAK786422 PQO786422 PGS786422 OWW786422 ONA786422 ODE786422 NTI786422 NJM786422 MZQ786422 MPU786422 MFY786422 LWC786422 LMG786422 LCK786422 KSO786422 KIS786422 JYW786422 JPA786422 JFE786422 IVI786422 ILM786422 IBQ786422 HRU786422 HHY786422 GYC786422 GOG786422 GEK786422 FUO786422 FKS786422 FAW786422 ERA786422 EHE786422 DXI786422 DNM786422 DDQ786422 CTU786422 CJY786422 CAC786422 BQG786422 BGK786422 AWO786422 AMS786422 ACW786422 TA786422 JE786422 D786443 WVQ720886 WLU720886 WBY720886 VSC720886 VIG720886 UYK720886 UOO720886 UES720886 TUW720886 TLA720886 TBE720886 SRI720886 SHM720886 RXQ720886 RNU720886 RDY720886 QUC720886 QKG720886 QAK720886 PQO720886 PGS720886 OWW720886 ONA720886 ODE720886 NTI720886 NJM720886 MZQ720886 MPU720886 MFY720886 LWC720886 LMG720886 LCK720886 KSO720886 KIS720886 JYW720886 JPA720886 JFE720886 IVI720886 ILM720886 IBQ720886 HRU720886 HHY720886 GYC720886 GOG720886 GEK720886 FUO720886 FKS720886 FAW720886 ERA720886 EHE720886 DXI720886 DNM720886 DDQ720886 CTU720886 CJY720886 CAC720886 BQG720886 BGK720886 AWO720886 AMS720886 ACW720886 TA720886 JE720886 D720907 WVQ655350 WLU655350 WBY655350 VSC655350 VIG655350 UYK655350 UOO655350 UES655350 TUW655350 TLA655350 TBE655350 SRI655350 SHM655350 RXQ655350 RNU655350 RDY655350 QUC655350 QKG655350 QAK655350 PQO655350 PGS655350 OWW655350 ONA655350 ODE655350 NTI655350 NJM655350 MZQ655350 MPU655350 MFY655350 LWC655350 LMG655350 LCK655350 KSO655350 KIS655350 JYW655350 JPA655350 JFE655350 IVI655350 ILM655350 IBQ655350 HRU655350 HHY655350 GYC655350 GOG655350 GEK655350 FUO655350 FKS655350 FAW655350 ERA655350 EHE655350 DXI655350 DNM655350 DDQ655350 CTU655350 CJY655350 CAC655350 BQG655350 BGK655350 AWO655350 AMS655350 ACW655350 TA655350 JE655350 D655371 WVQ589814 WLU589814 WBY589814 VSC589814 VIG589814 UYK589814 UOO589814 UES589814 TUW589814 TLA589814 TBE589814 SRI589814 SHM589814 RXQ589814 RNU589814 RDY589814 QUC589814 QKG589814 QAK589814 PQO589814 PGS589814 OWW589814 ONA589814 ODE589814 NTI589814 NJM589814 MZQ589814 MPU589814 MFY589814 LWC589814 LMG589814 LCK589814 KSO589814 KIS589814 JYW589814 JPA589814 JFE589814 IVI589814 ILM589814 IBQ589814 HRU589814 HHY589814 GYC589814 GOG589814 GEK589814 FUO589814 FKS589814 FAW589814 ERA589814 EHE589814 DXI589814 DNM589814 DDQ589814 CTU589814 CJY589814 CAC589814 BQG589814 BGK589814 AWO589814 AMS589814 ACW589814 TA589814 JE589814 D589835 WVQ524278 WLU524278 WBY524278 VSC524278 VIG524278 UYK524278 UOO524278 UES524278 TUW524278 TLA524278 TBE524278 SRI524278 SHM524278 RXQ524278 RNU524278 RDY524278 QUC524278 QKG524278 QAK524278 PQO524278 PGS524278 OWW524278 ONA524278 ODE524278 NTI524278 NJM524278 MZQ524278 MPU524278 MFY524278 LWC524278 LMG524278 LCK524278 KSO524278 KIS524278 JYW524278 JPA524278 JFE524278 IVI524278 ILM524278 IBQ524278 HRU524278 HHY524278 GYC524278 GOG524278 GEK524278 FUO524278 FKS524278 FAW524278 ERA524278 EHE524278 DXI524278 DNM524278 DDQ524278 CTU524278 CJY524278 CAC524278 BQG524278 BGK524278 AWO524278 AMS524278 ACW524278 TA524278 JE524278 D524299 WVQ458742 WLU458742 WBY458742 VSC458742 VIG458742 UYK458742 UOO458742 UES458742 TUW458742 TLA458742 TBE458742 SRI458742 SHM458742 RXQ458742 RNU458742 RDY458742 QUC458742 QKG458742 QAK458742 PQO458742 PGS458742 OWW458742 ONA458742 ODE458742 NTI458742 NJM458742 MZQ458742 MPU458742 MFY458742 LWC458742 LMG458742 LCK458742 KSO458742 KIS458742 JYW458742 JPA458742 JFE458742 IVI458742 ILM458742 IBQ458742 HRU458742 HHY458742 GYC458742 GOG458742 GEK458742 FUO458742 FKS458742 FAW458742 ERA458742 EHE458742 DXI458742 DNM458742 DDQ458742 CTU458742 CJY458742 CAC458742 BQG458742 BGK458742 AWO458742 AMS458742 ACW458742 TA458742 JE458742 D458763 WVQ393206 WLU393206 WBY393206 VSC393206 VIG393206 UYK393206 UOO393206 UES393206 TUW393206 TLA393206 TBE393206 SRI393206 SHM393206 RXQ393206 RNU393206 RDY393206 QUC393206 QKG393206 QAK393206 PQO393206 PGS393206 OWW393206 ONA393206 ODE393206 NTI393206 NJM393206 MZQ393206 MPU393206 MFY393206 LWC393206 LMG393206 LCK393206 KSO393206 KIS393206 JYW393206 JPA393206 JFE393206 IVI393206 ILM393206 IBQ393206 HRU393206 HHY393206 GYC393206 GOG393206 GEK393206 FUO393206 FKS393206 FAW393206 ERA393206 EHE393206 DXI393206 DNM393206 DDQ393206 CTU393206 CJY393206 CAC393206 BQG393206 BGK393206 AWO393206 AMS393206 ACW393206 TA393206 JE393206 D393227 WVQ327670 WLU327670 WBY327670 VSC327670 VIG327670 UYK327670 UOO327670 UES327670 TUW327670 TLA327670 TBE327670 SRI327670 SHM327670 RXQ327670 RNU327670 RDY327670 QUC327670 QKG327670 QAK327670 PQO327670 PGS327670 OWW327670 ONA327670 ODE327670 NTI327670 NJM327670 MZQ327670 MPU327670 MFY327670 LWC327670 LMG327670 LCK327670 KSO327670 KIS327670 JYW327670 JPA327670 JFE327670 IVI327670 ILM327670 IBQ327670 HRU327670 HHY327670 GYC327670 GOG327670 GEK327670 FUO327670 FKS327670 FAW327670 ERA327670 EHE327670 DXI327670 DNM327670 DDQ327670 CTU327670 CJY327670 CAC327670 BQG327670 BGK327670 AWO327670 AMS327670 ACW327670 TA327670 JE327670 D327691 WVQ262134 WLU262134 WBY262134 VSC262134 VIG262134 UYK262134 UOO262134 UES262134 TUW262134 TLA262134 TBE262134 SRI262134 SHM262134 RXQ262134 RNU262134 RDY262134 QUC262134 QKG262134 QAK262134 PQO262134 PGS262134 OWW262134 ONA262134 ODE262134 NTI262134 NJM262134 MZQ262134 MPU262134 MFY262134 LWC262134 LMG262134 LCK262134 KSO262134 KIS262134 JYW262134 JPA262134 JFE262134 IVI262134 ILM262134 IBQ262134 HRU262134 HHY262134 GYC262134 GOG262134 GEK262134 FUO262134 FKS262134 FAW262134 ERA262134 EHE262134 DXI262134 DNM262134 DDQ262134 CTU262134 CJY262134 CAC262134 BQG262134 BGK262134 AWO262134 AMS262134 ACW262134 TA262134 JE262134 D262155 WVQ196598 WLU196598 WBY196598 VSC196598 VIG196598 UYK196598 UOO196598 UES196598 TUW196598 TLA196598 TBE196598 SRI196598 SHM196598 RXQ196598 RNU196598 RDY196598 QUC196598 QKG196598 QAK196598 PQO196598 PGS196598 OWW196598 ONA196598 ODE196598 NTI196598 NJM196598 MZQ196598 MPU196598 MFY196598 LWC196598 LMG196598 LCK196598 KSO196598 KIS196598 JYW196598 JPA196598 JFE196598 IVI196598 ILM196598 IBQ196598 HRU196598 HHY196598 GYC196598 GOG196598 GEK196598 FUO196598 FKS196598 FAW196598 ERA196598 EHE196598 DXI196598 DNM196598 DDQ196598 CTU196598 CJY196598 CAC196598 BQG196598 BGK196598 AWO196598 AMS196598 ACW196598 TA196598 JE196598 D196619 WVQ131062 WLU131062 WBY131062 VSC131062 VIG131062 UYK131062 UOO131062 UES131062 TUW131062 TLA131062 TBE131062 SRI131062 SHM131062 RXQ131062 RNU131062 RDY131062 QUC131062 QKG131062 QAK131062 PQO131062 PGS131062 OWW131062 ONA131062 ODE131062 NTI131062 NJM131062 MZQ131062 MPU131062 MFY131062 LWC131062 LMG131062 LCK131062 KSO131062 KIS131062 JYW131062 JPA131062 JFE131062 IVI131062 ILM131062 IBQ131062 HRU131062 HHY131062 GYC131062 GOG131062 GEK131062 FUO131062 FKS131062 FAW131062 ERA131062 EHE131062 DXI131062 DNM131062 DDQ131062 CTU131062 CJY131062 CAC131062 BQG131062 BGK131062 AWO131062 AMS131062 ACW131062 TA131062 JE131062 D131083 WVQ65526 WLU65526 WBY65526 VSC65526 VIG65526 UYK65526 UOO65526 UES65526 TUW65526 TLA65526 TBE65526 SRI65526 SHM65526 RXQ65526 RNU65526 RDY65526 QUC65526 QKG65526 QAK65526 PQO65526 PGS65526 OWW65526 ONA65526 ODE65526 NTI65526 NJM65526 MZQ65526 MPU65526 MFY65526 LWC65526 LMG65526 LCK65526 KSO65526 KIS65526 JYW65526 JPA65526 JFE65526 IVI65526 ILM65526 IBQ65526 HRU65526 HHY65526 GYC65526 GOG65526 GEK65526 FUO65526 FKS65526 FAW65526 ERA65526 EHE65526 DXI65526 DNM65526 DDQ65526 CTU65526 CJY65526 CAC65526 BQG65526 BGK65526 AWO65526 AMS65526 ACW65526 TA65526 JE65526 D65547 WVQ5 WLU5 WBY5 VSC5 VIG5 UYK5 UOO5 UES5 TUW5 TLA5 TBE5 SRI5 SHM5 RXQ5 RNU5 RDY5 QUC5 QKG5 QAK5 PQO5 PGS5 OWW5 ONA5 ODE5 NTI5 NJM5 MZQ5 MPU5 MFY5 LWC5 LMG5 LCK5 KSO5 KIS5 JYW5 JPA5 JFE5 IVI5 ILM5 IBQ5 HRU5 HHY5 GYC5 GOG5 GEK5 FUO5 FKS5 FAW5 ERA5 EHE5 DXI5 DNM5 DDQ5 CTU5 CJY5 CAC5 BQG5 BGK5 AWO5 AMS5 ACW5 TA5 JE5" xr:uid="{38F1A782-CAA0-4BD8-BF4C-1554DC94FA9E}">
      <formula1>$X$5:$X$111</formula1>
    </dataValidation>
    <dataValidation type="list" allowBlank="1" showInputMessage="1" showErrorMessage="1" sqref="D16:F16" xr:uid="{5BCD6311-F17A-4953-8028-EF189AF9CD8D}">
      <formula1>$U$5:$U$11</formula1>
    </dataValidation>
    <dataValidation type="list" allowBlank="1" showInputMessage="1" showErrorMessage="1" sqref="D18:F18" xr:uid="{6ACC54A4-85E0-4905-BAD2-64B8ACA96316}">
      <formula1>$U$12:$U$17</formula1>
    </dataValidation>
    <dataValidation type="list" allowBlank="1" showInputMessage="1" showErrorMessage="1" sqref="D8" xr:uid="{51FA6BC8-F4C2-47AF-9162-7C626135D096}">
      <formula1>$X$5:$X$125</formula1>
    </dataValidation>
    <dataValidation type="list" allowBlank="1" showInputMessage="1" showErrorMessage="1" sqref="D12:F12" xr:uid="{81041EAC-1ADC-4C6E-8136-F9BC97376DF8}">
      <formula1>$R$5:$R$13</formula1>
    </dataValidation>
    <dataValidation type="list" allowBlank="1" showInputMessage="1" showErrorMessage="1" sqref="G14:J14" xr:uid="{CA47864B-2FA4-4539-89A3-746BA71B939E}">
      <formula1>$AB$5:$AB$18</formula1>
    </dataValidation>
    <dataValidation type="list" allowBlank="1" showInputMessage="1" showErrorMessage="1" sqref="H8" xr:uid="{171523D1-0970-48AD-A80F-462E12BF2719}">
      <formula1>$Z$5:$Z$35</formula1>
    </dataValidation>
  </dataValidations>
  <pageMargins left="0.7" right="0.7" top="0.75" bottom="0.75" header="0.3" footer="0.3"/>
  <pageSetup paperSize="9" scale="93" orientation="portrait" verticalDpi="0" r:id="rId1"/>
  <rowBreaks count="2" manualBreakCount="2">
    <brk id="34" max="16383" man="1"/>
    <brk id="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C79AB-5D5C-41B8-880D-21B3E14CB8B2}">
  <dimension ref="B1:E63"/>
  <sheetViews>
    <sheetView workbookViewId="0">
      <selection activeCell="I13" sqref="I13"/>
    </sheetView>
  </sheetViews>
  <sheetFormatPr defaultColWidth="9" defaultRowHeight="12.6"/>
  <cols>
    <col min="1" max="1" width="9" style="7"/>
    <col min="2" max="2" width="22.59765625" style="7" customWidth="1"/>
    <col min="3" max="3" width="19.3984375" style="7" customWidth="1"/>
    <col min="4" max="4" width="11.5" style="11" customWidth="1"/>
    <col min="5" max="5" width="19.59765625" style="7" bestFit="1" customWidth="1"/>
    <col min="6" max="16384" width="9" style="7"/>
  </cols>
  <sheetData>
    <row r="1" spans="2:5">
      <c r="B1" s="7" t="s">
        <v>230</v>
      </c>
    </row>
    <row r="2" spans="2:5" ht="13.2" thickBot="1"/>
    <row r="3" spans="2:5" ht="13.2" thickBot="1">
      <c r="B3" s="5" t="s">
        <v>229</v>
      </c>
      <c r="C3" s="6" t="s">
        <v>225</v>
      </c>
    </row>
    <row r="4" spans="2:5" ht="13.2" thickBot="1">
      <c r="B4" s="8" t="s">
        <v>204</v>
      </c>
      <c r="C4" s="9" t="s">
        <v>226</v>
      </c>
    </row>
    <row r="5" spans="2:5" ht="13.2" thickBot="1">
      <c r="B5" s="8" t="s">
        <v>227</v>
      </c>
      <c r="C5" s="9" t="s">
        <v>228</v>
      </c>
    </row>
    <row r="8" spans="2:5">
      <c r="B8" s="7" t="s">
        <v>289</v>
      </c>
    </row>
    <row r="10" spans="2:5" ht="17.399999999999999" thickBot="1">
      <c r="B10" s="10" t="s">
        <v>231</v>
      </c>
    </row>
    <row r="11" spans="2:5" ht="25.8" thickBot="1">
      <c r="B11" s="279" t="s">
        <v>195</v>
      </c>
      <c r="C11" s="280"/>
      <c r="D11" s="38" t="s">
        <v>229</v>
      </c>
      <c r="E11" s="40" t="s">
        <v>290</v>
      </c>
    </row>
    <row r="12" spans="2:5">
      <c r="B12" s="281" t="s">
        <v>197</v>
      </c>
      <c r="C12" s="282"/>
      <c r="D12" s="276" t="s">
        <v>198</v>
      </c>
      <c r="E12" s="290" t="s">
        <v>291</v>
      </c>
    </row>
    <row r="13" spans="2:5" ht="26.25" customHeight="1">
      <c r="B13" s="283" t="s">
        <v>199</v>
      </c>
      <c r="C13" s="284"/>
      <c r="D13" s="277"/>
      <c r="E13" s="291"/>
    </row>
    <row r="14" spans="2:5">
      <c r="B14" s="283" t="s">
        <v>200</v>
      </c>
      <c r="C14" s="284"/>
      <c r="D14" s="277"/>
      <c r="E14" s="291"/>
    </row>
    <row r="15" spans="2:5" ht="13.2" thickBot="1">
      <c r="B15" s="285" t="s">
        <v>201</v>
      </c>
      <c r="C15" s="286"/>
      <c r="D15" s="277"/>
      <c r="E15" s="298"/>
    </row>
    <row r="16" spans="2:5">
      <c r="B16" s="10"/>
      <c r="C16" s="301"/>
      <c r="D16" s="299"/>
      <c r="E16" s="300"/>
    </row>
    <row r="17" spans="2:5" ht="17.399999999999999" thickBot="1">
      <c r="B17" s="10" t="s">
        <v>232</v>
      </c>
      <c r="C17" s="10"/>
    </row>
    <row r="18" spans="2:5" ht="25.8" thickBot="1">
      <c r="B18" s="279" t="s">
        <v>195</v>
      </c>
      <c r="C18" s="280"/>
      <c r="D18" s="38" t="s">
        <v>196</v>
      </c>
      <c r="E18" s="40" t="s">
        <v>290</v>
      </c>
    </row>
    <row r="19" spans="2:5" ht="26.25" customHeight="1">
      <c r="B19" s="281" t="s">
        <v>203</v>
      </c>
      <c r="C19" s="282"/>
      <c r="D19" s="276" t="s">
        <v>204</v>
      </c>
      <c r="E19" s="290" t="s">
        <v>292</v>
      </c>
    </row>
    <row r="20" spans="2:5" ht="26.25" customHeight="1">
      <c r="B20" s="283" t="s">
        <v>205</v>
      </c>
      <c r="C20" s="284"/>
      <c r="D20" s="277"/>
      <c r="E20" s="291"/>
    </row>
    <row r="21" spans="2:5" ht="26.25" customHeight="1" thickBot="1">
      <c r="B21" s="285" t="s">
        <v>206</v>
      </c>
      <c r="C21" s="286"/>
      <c r="D21" s="278"/>
      <c r="E21" s="292"/>
    </row>
    <row r="22" spans="2:5">
      <c r="B22" s="10"/>
      <c r="C22" s="10"/>
    </row>
    <row r="23" spans="2:5" ht="17.399999999999999" thickBot="1">
      <c r="B23" s="10" t="s">
        <v>233</v>
      </c>
      <c r="C23" s="10"/>
    </row>
    <row r="24" spans="2:5" ht="19.5" customHeight="1" thickBot="1">
      <c r="B24" s="279" t="s">
        <v>195</v>
      </c>
      <c r="C24" s="280"/>
      <c r="D24" s="38" t="s">
        <v>196</v>
      </c>
      <c r="E24" s="40" t="s">
        <v>290</v>
      </c>
    </row>
    <row r="25" spans="2:5" ht="20.25" customHeight="1" thickBot="1">
      <c r="B25" s="287" t="s">
        <v>207</v>
      </c>
      <c r="C25" s="288"/>
      <c r="D25" s="39" t="s">
        <v>198</v>
      </c>
      <c r="E25" s="42" t="s">
        <v>291</v>
      </c>
    </row>
    <row r="26" spans="2:5">
      <c r="B26" s="281" t="s">
        <v>208</v>
      </c>
      <c r="C26" s="282"/>
      <c r="D26" s="276" t="s">
        <v>204</v>
      </c>
      <c r="E26" s="290" t="s">
        <v>292</v>
      </c>
    </row>
    <row r="27" spans="2:5" ht="13.2" thickBot="1">
      <c r="B27" s="285" t="s">
        <v>295</v>
      </c>
      <c r="C27" s="286"/>
      <c r="D27" s="278"/>
      <c r="E27" s="292"/>
    </row>
    <row r="28" spans="2:5">
      <c r="B28" s="10"/>
      <c r="C28" s="10"/>
    </row>
    <row r="29" spans="2:5" ht="17.399999999999999" thickBot="1">
      <c r="B29" s="289" t="s">
        <v>234</v>
      </c>
      <c r="C29" s="289"/>
      <c r="D29" s="289"/>
    </row>
    <row r="30" spans="2:5" ht="25.8" thickBot="1">
      <c r="B30" s="279" t="s">
        <v>195</v>
      </c>
      <c r="C30" s="280"/>
      <c r="D30" s="38" t="s">
        <v>196</v>
      </c>
      <c r="E30" s="40" t="s">
        <v>290</v>
      </c>
    </row>
    <row r="31" spans="2:5" ht="26.25" customHeight="1" thickBot="1">
      <c r="B31" s="287" t="s">
        <v>209</v>
      </c>
      <c r="C31" s="288"/>
      <c r="D31" s="39" t="s">
        <v>204</v>
      </c>
      <c r="E31" s="42" t="s">
        <v>292</v>
      </c>
    </row>
    <row r="32" spans="2:5">
      <c r="B32" s="10"/>
      <c r="C32" s="10"/>
    </row>
    <row r="33" spans="2:5" ht="17.399999999999999" thickBot="1">
      <c r="B33" s="289" t="s">
        <v>235</v>
      </c>
      <c r="C33" s="289"/>
      <c r="D33" s="289"/>
    </row>
    <row r="34" spans="2:5" ht="25.8" thickBot="1">
      <c r="B34" s="279" t="s">
        <v>195</v>
      </c>
      <c r="C34" s="280"/>
      <c r="D34" s="38" t="s">
        <v>196</v>
      </c>
      <c r="E34" s="40" t="s">
        <v>290</v>
      </c>
    </row>
    <row r="35" spans="2:5">
      <c r="B35" s="281" t="s">
        <v>210</v>
      </c>
      <c r="C35" s="282"/>
      <c r="D35" s="276" t="s">
        <v>198</v>
      </c>
      <c r="E35" s="290" t="s">
        <v>291</v>
      </c>
    </row>
    <row r="36" spans="2:5">
      <c r="B36" s="283" t="s">
        <v>211</v>
      </c>
      <c r="C36" s="284"/>
      <c r="D36" s="277"/>
      <c r="E36" s="291"/>
    </row>
    <row r="37" spans="2:5" ht="13.2" thickBot="1">
      <c r="B37" s="285" t="s">
        <v>212</v>
      </c>
      <c r="C37" s="286"/>
      <c r="D37" s="278"/>
      <c r="E37" s="292"/>
    </row>
    <row r="38" spans="2:5">
      <c r="B38" s="10"/>
      <c r="C38" s="10"/>
    </row>
    <row r="39" spans="2:5" ht="17.399999999999999" thickBot="1">
      <c r="B39" s="289" t="s">
        <v>236</v>
      </c>
      <c r="C39" s="289"/>
      <c r="D39" s="289"/>
    </row>
    <row r="40" spans="2:5" ht="25.8" thickBot="1">
      <c r="B40" s="279" t="s">
        <v>195</v>
      </c>
      <c r="C40" s="280"/>
      <c r="D40" s="38" t="s">
        <v>196</v>
      </c>
      <c r="E40" s="41" t="s">
        <v>290</v>
      </c>
    </row>
    <row r="41" spans="2:5">
      <c r="B41" s="43" t="s">
        <v>213</v>
      </c>
      <c r="C41" s="44"/>
      <c r="D41" s="296" t="s">
        <v>198</v>
      </c>
      <c r="E41" s="294" t="s">
        <v>291</v>
      </c>
    </row>
    <row r="42" spans="2:5" ht="13.2" thickBot="1">
      <c r="B42" s="45" t="s">
        <v>214</v>
      </c>
      <c r="C42" s="46"/>
      <c r="D42" s="297"/>
      <c r="E42" s="295"/>
    </row>
    <row r="43" spans="2:5">
      <c r="B43" s="281" t="s">
        <v>215</v>
      </c>
      <c r="C43" s="282"/>
      <c r="D43" s="276" t="s">
        <v>204</v>
      </c>
      <c r="E43" s="293" t="s">
        <v>292</v>
      </c>
    </row>
    <row r="44" spans="2:5" ht="26.25" customHeight="1" thickBot="1">
      <c r="B44" s="285" t="s">
        <v>216</v>
      </c>
      <c r="C44" s="286"/>
      <c r="D44" s="278"/>
      <c r="E44" s="292"/>
    </row>
    <row r="45" spans="2:5">
      <c r="B45" s="10"/>
      <c r="C45" s="10"/>
    </row>
    <row r="46" spans="2:5">
      <c r="B46" s="10"/>
      <c r="C46" s="10"/>
    </row>
    <row r="47" spans="2:5" ht="17.399999999999999" thickBot="1">
      <c r="B47" s="289" t="s">
        <v>237</v>
      </c>
      <c r="C47" s="289"/>
      <c r="D47" s="289"/>
    </row>
    <row r="48" spans="2:5" ht="25.8" thickBot="1">
      <c r="B48" s="279" t="s">
        <v>195</v>
      </c>
      <c r="C48" s="280"/>
      <c r="D48" s="38" t="s">
        <v>196</v>
      </c>
      <c r="E48" s="40" t="s">
        <v>290</v>
      </c>
    </row>
    <row r="49" spans="2:5">
      <c r="B49" s="281" t="s">
        <v>217</v>
      </c>
      <c r="C49" s="282"/>
      <c r="D49" s="276" t="s">
        <v>198</v>
      </c>
      <c r="E49" s="290" t="s">
        <v>291</v>
      </c>
    </row>
    <row r="50" spans="2:5">
      <c r="B50" s="283" t="s">
        <v>218</v>
      </c>
      <c r="C50" s="284"/>
      <c r="D50" s="277"/>
      <c r="E50" s="291"/>
    </row>
    <row r="51" spans="2:5" ht="26.25" customHeight="1">
      <c r="B51" s="283" t="s">
        <v>219</v>
      </c>
      <c r="C51" s="284"/>
      <c r="D51" s="277"/>
      <c r="E51" s="291"/>
    </row>
    <row r="52" spans="2:5" ht="26.25" customHeight="1">
      <c r="B52" s="283" t="s">
        <v>220</v>
      </c>
      <c r="C52" s="284"/>
      <c r="D52" s="277"/>
      <c r="E52" s="291"/>
    </row>
    <row r="53" spans="2:5">
      <c r="B53" s="283" t="s">
        <v>221</v>
      </c>
      <c r="C53" s="284"/>
      <c r="D53" s="277"/>
      <c r="E53" s="291"/>
    </row>
    <row r="54" spans="2:5">
      <c r="B54" s="283" t="s">
        <v>222</v>
      </c>
      <c r="C54" s="284"/>
      <c r="D54" s="277"/>
      <c r="E54" s="291"/>
    </row>
    <row r="55" spans="2:5">
      <c r="B55" s="283" t="s">
        <v>223</v>
      </c>
      <c r="C55" s="284"/>
      <c r="D55" s="277"/>
      <c r="E55" s="291"/>
    </row>
    <row r="56" spans="2:5" ht="13.2" thickBot="1">
      <c r="B56" s="285" t="s">
        <v>224</v>
      </c>
      <c r="C56" s="286"/>
      <c r="D56" s="278"/>
      <c r="E56" s="292"/>
    </row>
    <row r="57" spans="2:5">
      <c r="B57" s="10"/>
    </row>
    <row r="58" spans="2:5">
      <c r="B58" s="10"/>
    </row>
    <row r="59" spans="2:5">
      <c r="B59" s="10"/>
    </row>
    <row r="60" spans="2:5">
      <c r="B60" s="10"/>
    </row>
    <row r="61" spans="2:5">
      <c r="B61" s="10"/>
    </row>
    <row r="62" spans="2:5">
      <c r="B62" s="10"/>
    </row>
    <row r="63" spans="2:5">
      <c r="B63" s="10"/>
    </row>
  </sheetData>
  <sheetProtection selectLockedCells="1"/>
  <mergeCells count="49">
    <mergeCell ref="B55:C55"/>
    <mergeCell ref="B56:C56"/>
    <mergeCell ref="E12:E15"/>
    <mergeCell ref="E43:E44"/>
    <mergeCell ref="E49:E56"/>
    <mergeCell ref="E35:E37"/>
    <mergeCell ref="E26:E27"/>
    <mergeCell ref="E19:E21"/>
    <mergeCell ref="E41:E42"/>
    <mergeCell ref="D43:D44"/>
    <mergeCell ref="D41:D42"/>
    <mergeCell ref="B52:C52"/>
    <mergeCell ref="B53:C53"/>
    <mergeCell ref="B54:C54"/>
    <mergeCell ref="D12:D15"/>
    <mergeCell ref="B11:C11"/>
    <mergeCell ref="B12:C12"/>
    <mergeCell ref="B13:C13"/>
    <mergeCell ref="B14:C14"/>
    <mergeCell ref="B15:C15"/>
    <mergeCell ref="D19:D21"/>
    <mergeCell ref="D26:D27"/>
    <mergeCell ref="D35:D37"/>
    <mergeCell ref="B37:C37"/>
    <mergeCell ref="B24:C24"/>
    <mergeCell ref="B27:C27"/>
    <mergeCell ref="B29:D29"/>
    <mergeCell ref="B33:D33"/>
    <mergeCell ref="B30:C30"/>
    <mergeCell ref="B31:C31"/>
    <mergeCell ref="B34:C34"/>
    <mergeCell ref="B35:C35"/>
    <mergeCell ref="B36:C36"/>
    <mergeCell ref="D49:D56"/>
    <mergeCell ref="B18:C18"/>
    <mergeCell ref="B19:C19"/>
    <mergeCell ref="B20:C20"/>
    <mergeCell ref="B21:C21"/>
    <mergeCell ref="B25:C25"/>
    <mergeCell ref="B26:C26"/>
    <mergeCell ref="B48:C48"/>
    <mergeCell ref="B49:C49"/>
    <mergeCell ref="B50:C50"/>
    <mergeCell ref="B51:C51"/>
    <mergeCell ref="B40:C40"/>
    <mergeCell ref="B47:D47"/>
    <mergeCell ref="B39:D39"/>
    <mergeCell ref="B43:C43"/>
    <mergeCell ref="B44:C44"/>
  </mergeCells>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①収支予定シート</vt:lpstr>
      <vt:lpstr>（参考）施設類型</vt:lpstr>
      <vt:lpstr>①収支予定シート!Print_Area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2023-09-14T00:13:26Z</cp:lastPrinted>
  <dcterms:created xsi:type="dcterms:W3CDTF">2023-06-27T23:36:31Z</dcterms:created>
  <dcterms:modified xsi:type="dcterms:W3CDTF">2024-07-05T00:12:36Z</dcterms:modified>
</cp:coreProperties>
</file>