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人口\①集計関係\②人口統計表\R4年\年齢別\"/>
    </mc:Choice>
  </mc:AlternateContent>
  <bookViews>
    <workbookView xWindow="0" yWindow="0" windowWidth="20490" windowHeight="7155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42" i="1" s="1"/>
  <c r="F42" i="1" s="1"/>
  <c r="C34" i="1"/>
  <c r="D34" i="1"/>
  <c r="F34" i="1"/>
  <c r="G34" i="1"/>
  <c r="H34" i="1"/>
  <c r="J34" i="1"/>
  <c r="K34" i="1"/>
  <c r="L34" i="1"/>
  <c r="N34" i="1"/>
  <c r="O34" i="1"/>
  <c r="P34" i="1"/>
  <c r="B35" i="1"/>
  <c r="C35" i="1"/>
  <c r="D35" i="1"/>
  <c r="D42" i="1" s="1"/>
  <c r="F35" i="1"/>
  <c r="G35" i="1"/>
  <c r="H35" i="1"/>
  <c r="J35" i="1"/>
  <c r="K35" i="1"/>
  <c r="L35" i="1"/>
  <c r="D44" i="1" s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B45" i="1" s="1"/>
  <c r="F45" i="1" s="1"/>
  <c r="O37" i="1"/>
  <c r="C45" i="1" s="1"/>
  <c r="G45" i="1" s="1"/>
  <c r="P37" i="1"/>
  <c r="B38" i="1"/>
  <c r="C38" i="1"/>
  <c r="D38" i="1"/>
  <c r="F38" i="1"/>
  <c r="G38" i="1"/>
  <c r="H38" i="1"/>
  <c r="J38" i="1"/>
  <c r="K38" i="1"/>
  <c r="L38" i="1"/>
  <c r="N38" i="1"/>
  <c r="O38" i="1"/>
  <c r="P38" i="1"/>
  <c r="D46" i="1" s="1"/>
  <c r="B39" i="1"/>
  <c r="C39" i="1"/>
  <c r="D39" i="1"/>
  <c r="F39" i="1"/>
  <c r="G39" i="1"/>
  <c r="H39" i="1"/>
  <c r="J39" i="1"/>
  <c r="K39" i="1"/>
  <c r="L39" i="1"/>
  <c r="C42" i="1"/>
  <c r="G42" i="1" s="1"/>
  <c r="D45" i="1"/>
  <c r="B46" i="1"/>
  <c r="C46" i="1"/>
  <c r="D43" i="1" l="1"/>
  <c r="H43" i="1" s="1"/>
  <c r="B44" i="1"/>
  <c r="F44" i="1" s="1"/>
  <c r="B43" i="1"/>
  <c r="F43" i="1" s="1"/>
  <c r="C43" i="1"/>
  <c r="G43" i="1" s="1"/>
  <c r="H44" i="1"/>
  <c r="C44" i="1"/>
  <c r="G44" i="1" s="1"/>
  <c r="H45" i="1"/>
  <c r="H42" i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<sst xmlns="http://schemas.openxmlformats.org/spreadsheetml/2006/main" count="79" uniqueCount="37">
  <si>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</si>
  <si>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</si>
  <si>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</si>
  <si>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</si>
  <si>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</si>
  <si>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</si>
  <si>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</si>
  <si>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</si>
  <si>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</si>
  <si>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</si>
  <si>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</si>
  <si>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</si>
  <si>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</si>
  <si>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</si>
  <si>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</si>
  <si>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</si>
  <si>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</si>
  <si>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</si>
  <si>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</si>
  <si>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</si>
  <si>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</si>
  <si>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</si>
  <si>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</si>
  <si>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</si>
  <si>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</si>
  <si>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</si>
  <si>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</si>
  <si>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</si>
  <si>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</si>
  <si>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</si>
  <si>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</si>
  <si>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</si>
  <si>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</si>
  <si>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</si>
  <si>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</si>
  <si>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</si>
  <si>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令和4年12月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</si>
</sst>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&quot;%&quot;"/>
    <numFmt numFmtId="178" formatCode="General&quot;歳&quot;"/>
    <numFmt numFmtId="179" formatCode="General&quot;歳以上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49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245861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1483</v>
      </c>
      <c r="C6" s="19">
        <v>1452</v>
      </c>
      <c r="D6" s="18">
        <v>2935</v>
      </c>
      <c r="E6" s="38">
        <v>26</v>
      </c>
      <c r="F6" s="19">
        <v>2850</v>
      </c>
      <c r="G6" s="19">
        <v>2646</v>
      </c>
      <c r="H6" s="18">
        <v>5496</v>
      </c>
      <c r="I6" s="38">
        <v>52</v>
      </c>
      <c r="J6" s="19">
        <v>4206</v>
      </c>
      <c r="K6" s="19">
        <v>4176</v>
      </c>
      <c r="L6" s="18">
        <v>8382</v>
      </c>
      <c r="M6" s="38">
        <v>78</v>
      </c>
      <c r="N6" s="19">
        <v>2428</v>
      </c>
      <c r="O6" s="19">
        <v>3313</v>
      </c>
      <c r="P6" s="18">
        <v>5741</v>
      </c>
    </row>
    <row r="7" spans="1:16" x14ac:dyDescent="0.15">
      <c r="A7" s="31">
        <v>1</v>
      </c>
      <c r="B7" s="14">
        <v>1557</v>
      </c>
      <c r="C7" s="14">
        <v>1487</v>
      </c>
      <c r="D7" s="13">
        <v>3044</v>
      </c>
      <c r="E7" s="31">
        <v>27</v>
      </c>
      <c r="F7" s="14">
        <v>2645</v>
      </c>
      <c r="G7" s="14">
        <v>2646</v>
      </c>
      <c r="H7" s="13">
        <v>5291</v>
      </c>
      <c r="I7" s="31">
        <v>53</v>
      </c>
      <c r="J7" s="14">
        <v>4210</v>
      </c>
      <c r="K7" s="14">
        <v>3968</v>
      </c>
      <c r="L7" s="13">
        <v>8178</v>
      </c>
      <c r="M7" s="36">
        <v>79</v>
      </c>
      <c r="N7" s="35">
        <v>2518</v>
      </c>
      <c r="O7" s="35">
        <v>3562</v>
      </c>
      <c r="P7" s="34">
        <v>6080</v>
      </c>
    </row>
    <row r="8" spans="1:16" x14ac:dyDescent="0.15">
      <c r="A8" s="31">
        <v>2</v>
      </c>
      <c r="B8" s="14">
        <v>1594</v>
      </c>
      <c r="C8" s="14">
        <v>1461</v>
      </c>
      <c r="D8" s="13">
        <v>3055</v>
      </c>
      <c r="E8" s="31">
        <v>28</v>
      </c>
      <c r="F8" s="14">
        <v>2715</v>
      </c>
      <c r="G8" s="14">
        <v>2704</v>
      </c>
      <c r="H8" s="13">
        <v>5419</v>
      </c>
      <c r="I8" s="36">
        <v>54</v>
      </c>
      <c r="J8" s="35">
        <v>4095</v>
      </c>
      <c r="K8" s="35">
        <v>3963</v>
      </c>
      <c r="L8" s="34">
        <v>8058</v>
      </c>
      <c r="M8" s="33">
        <v>80</v>
      </c>
      <c r="N8" s="28">
        <v>2418</v>
      </c>
      <c r="O8" s="28">
        <v>3317</v>
      </c>
      <c r="P8" s="32">
        <v>5735</v>
      </c>
    </row>
    <row r="9" spans="1:16" x14ac:dyDescent="0.15">
      <c r="A9" s="31">
        <v>3</v>
      </c>
      <c r="B9" s="14">
        <v>1643</v>
      </c>
      <c r="C9" s="14">
        <v>1581</v>
      </c>
      <c r="D9" s="13">
        <v>3224</v>
      </c>
      <c r="E9" s="36">
        <v>29</v>
      </c>
      <c r="F9" s="35">
        <v>2665</v>
      </c>
      <c r="G9" s="35">
        <v>2464</v>
      </c>
      <c r="H9" s="34">
        <v>5129</v>
      </c>
      <c r="I9" s="33">
        <v>55</v>
      </c>
      <c r="J9" s="28">
        <v>3975</v>
      </c>
      <c r="K9" s="28">
        <v>3917</v>
      </c>
      <c r="L9" s="32">
        <v>7892</v>
      </c>
      <c r="M9" s="31">
        <v>81</v>
      </c>
      <c r="N9" s="14">
        <v>2488</v>
      </c>
      <c r="O9" s="14">
        <v>3560</v>
      </c>
      <c r="P9" s="13">
        <v>6048</v>
      </c>
    </row>
    <row r="10" spans="1:16" x14ac:dyDescent="0.15">
      <c r="A10" s="36">
        <v>4</v>
      </c>
      <c r="B10" s="35">
        <v>1693</v>
      </c>
      <c r="C10" s="35">
        <v>1562</v>
      </c>
      <c r="D10" s="34">
        <v>3255</v>
      </c>
      <c r="E10" s="33">
        <v>30</v>
      </c>
      <c r="F10" s="28">
        <v>2671</v>
      </c>
      <c r="G10" s="28">
        <v>2464</v>
      </c>
      <c r="H10" s="32">
        <v>5135</v>
      </c>
      <c r="I10" s="31">
        <v>56</v>
      </c>
      <c r="J10" s="14">
        <v>2791</v>
      </c>
      <c r="K10" s="14">
        <v>2762</v>
      </c>
      <c r="L10" s="13">
        <v>5553</v>
      </c>
      <c r="M10" s="31">
        <v>82</v>
      </c>
      <c r="N10" s="14">
        <v>2036</v>
      </c>
      <c r="O10" s="14">
        <v>3016</v>
      </c>
      <c r="P10" s="13">
        <v>5052</v>
      </c>
    </row>
    <row r="11" spans="1:16" x14ac:dyDescent="0.15">
      <c r="A11" s="33">
        <v>5</v>
      </c>
      <c r="B11" s="28">
        <v>1679</v>
      </c>
      <c r="C11" s="28">
        <v>1594</v>
      </c>
      <c r="D11" s="32">
        <v>3273</v>
      </c>
      <c r="E11" s="31">
        <v>31</v>
      </c>
      <c r="F11" s="14">
        <v>2566</v>
      </c>
      <c r="G11" s="14">
        <v>2387</v>
      </c>
      <c r="H11" s="13">
        <v>4953</v>
      </c>
      <c r="I11" s="31">
        <v>57</v>
      </c>
      <c r="J11" s="14">
        <v>3824</v>
      </c>
      <c r="K11" s="14">
        <v>3640</v>
      </c>
      <c r="L11" s="13">
        <v>7464</v>
      </c>
      <c r="M11" s="31">
        <v>83</v>
      </c>
      <c r="N11" s="14">
        <v>1583</v>
      </c>
      <c r="O11" s="14">
        <v>2450</v>
      </c>
      <c r="P11" s="13">
        <v>4033</v>
      </c>
    </row>
    <row r="12" spans="1:16" x14ac:dyDescent="0.15">
      <c r="A12" s="31">
        <v>6</v>
      </c>
      <c r="B12" s="14">
        <v>1705</v>
      </c>
      <c r="C12" s="14">
        <v>1642</v>
      </c>
      <c r="D12" s="13">
        <v>3347</v>
      </c>
      <c r="E12" s="31">
        <v>32</v>
      </c>
      <c r="F12" s="14">
        <v>2502</v>
      </c>
      <c r="G12" s="14">
        <v>2333</v>
      </c>
      <c r="H12" s="13">
        <v>4835</v>
      </c>
      <c r="I12" s="31">
        <v>58</v>
      </c>
      <c r="J12" s="14">
        <v>3337</v>
      </c>
      <c r="K12" s="14">
        <v>3441</v>
      </c>
      <c r="L12" s="13">
        <v>6778</v>
      </c>
      <c r="M12" s="36">
        <v>84</v>
      </c>
      <c r="N12" s="35">
        <v>1518</v>
      </c>
      <c r="O12" s="35">
        <v>2259</v>
      </c>
      <c r="P12" s="34">
        <v>3777</v>
      </c>
    </row>
    <row r="13" spans="1:16" x14ac:dyDescent="0.15">
      <c r="A13" s="31">
        <v>7</v>
      </c>
      <c r="B13" s="14">
        <v>1693</v>
      </c>
      <c r="C13" s="14">
        <v>1688</v>
      </c>
      <c r="D13" s="13">
        <v>3381</v>
      </c>
      <c r="E13" s="31">
        <v>33</v>
      </c>
      <c r="F13" s="14">
        <v>2449</v>
      </c>
      <c r="G13" s="14">
        <v>2330</v>
      </c>
      <c r="H13" s="13">
        <v>4779</v>
      </c>
      <c r="I13" s="36">
        <v>59</v>
      </c>
      <c r="J13" s="35">
        <v>3125</v>
      </c>
      <c r="K13" s="35">
        <v>3123</v>
      </c>
      <c r="L13" s="34">
        <v>6248</v>
      </c>
      <c r="M13" s="33">
        <v>85</v>
      </c>
      <c r="N13" s="28">
        <v>1531</v>
      </c>
      <c r="O13" s="28">
        <v>2443</v>
      </c>
      <c r="P13" s="32">
        <v>3974</v>
      </c>
    </row>
    <row r="14" spans="1:16" x14ac:dyDescent="0.15">
      <c r="A14" s="31">
        <v>8</v>
      </c>
      <c r="B14" s="14">
        <v>1729</v>
      </c>
      <c r="C14" s="14">
        <v>1672</v>
      </c>
      <c r="D14" s="13">
        <v>3401</v>
      </c>
      <c r="E14" s="36">
        <v>34</v>
      </c>
      <c r="F14" s="35">
        <v>2520</v>
      </c>
      <c r="G14" s="35">
        <v>2342</v>
      </c>
      <c r="H14" s="34">
        <v>4862</v>
      </c>
      <c r="I14" s="33">
        <v>60</v>
      </c>
      <c r="J14" s="28">
        <v>2992</v>
      </c>
      <c r="K14" s="28">
        <v>2997</v>
      </c>
      <c r="L14" s="32">
        <v>5989</v>
      </c>
      <c r="M14" s="31">
        <v>86</v>
      </c>
      <c r="N14" s="14">
        <v>1261</v>
      </c>
      <c r="O14" s="14">
        <v>2106</v>
      </c>
      <c r="P14" s="13">
        <v>3367</v>
      </c>
    </row>
    <row r="15" spans="1:16" x14ac:dyDescent="0.15">
      <c r="A15" s="36">
        <v>9</v>
      </c>
      <c r="B15" s="35">
        <v>1849</v>
      </c>
      <c r="C15" s="35">
        <v>1708</v>
      </c>
      <c r="D15" s="34">
        <v>3557</v>
      </c>
      <c r="E15" s="33">
        <v>35</v>
      </c>
      <c r="F15" s="28">
        <v>2533</v>
      </c>
      <c r="G15" s="28">
        <v>2375</v>
      </c>
      <c r="H15" s="32">
        <v>4908</v>
      </c>
      <c r="I15" s="31">
        <v>61</v>
      </c>
      <c r="J15" s="14">
        <v>2843</v>
      </c>
      <c r="K15" s="14">
        <v>2766</v>
      </c>
      <c r="L15" s="13">
        <v>5609</v>
      </c>
      <c r="M15" s="31">
        <v>87</v>
      </c>
      <c r="N15" s="14">
        <v>1126</v>
      </c>
      <c r="O15" s="14">
        <v>2031</v>
      </c>
      <c r="P15" s="13">
        <v>3157</v>
      </c>
    </row>
    <row r="16" spans="1:16" x14ac:dyDescent="0.15">
      <c r="A16" s="33">
        <v>10</v>
      </c>
      <c r="B16" s="28">
        <v>1898</v>
      </c>
      <c r="C16" s="28">
        <v>1771</v>
      </c>
      <c r="D16" s="32">
        <v>3669</v>
      </c>
      <c r="E16" s="31">
        <v>36</v>
      </c>
      <c r="F16" s="14">
        <v>2649</v>
      </c>
      <c r="G16" s="14">
        <v>2338</v>
      </c>
      <c r="H16" s="13">
        <v>4987</v>
      </c>
      <c r="I16" s="31">
        <v>62</v>
      </c>
      <c r="J16" s="14">
        <v>2642</v>
      </c>
      <c r="K16" s="14">
        <v>2747</v>
      </c>
      <c r="L16" s="13">
        <v>5389</v>
      </c>
      <c r="M16" s="31">
        <v>88</v>
      </c>
      <c r="N16" s="14">
        <v>810</v>
      </c>
      <c r="O16" s="14">
        <v>1594</v>
      </c>
      <c r="P16" s="13">
        <v>2404</v>
      </c>
    </row>
    <row r="17" spans="1:16" x14ac:dyDescent="0.15">
      <c r="A17" s="31">
        <v>11</v>
      </c>
      <c r="B17" s="14">
        <v>1874</v>
      </c>
      <c r="C17" s="14">
        <v>1888</v>
      </c>
      <c r="D17" s="13">
        <v>3762</v>
      </c>
      <c r="E17" s="31">
        <v>37</v>
      </c>
      <c r="F17" s="14">
        <v>2632</v>
      </c>
      <c r="G17" s="14">
        <v>2532</v>
      </c>
      <c r="H17" s="13">
        <v>5164</v>
      </c>
      <c r="I17" s="31">
        <v>63</v>
      </c>
      <c r="J17" s="14">
        <v>2571</v>
      </c>
      <c r="K17" s="14">
        <v>2591</v>
      </c>
      <c r="L17" s="13">
        <v>5162</v>
      </c>
      <c r="M17" s="36">
        <v>89</v>
      </c>
      <c r="N17" s="35">
        <v>676</v>
      </c>
      <c r="O17" s="35">
        <v>1388</v>
      </c>
      <c r="P17" s="34">
        <v>2064</v>
      </c>
    </row>
    <row r="18" spans="1:16" x14ac:dyDescent="0.15">
      <c r="A18" s="31">
        <v>12</v>
      </c>
      <c r="B18" s="14">
        <v>1958</v>
      </c>
      <c r="C18" s="14">
        <v>1827</v>
      </c>
      <c r="D18" s="13">
        <v>3785</v>
      </c>
      <c r="E18" s="31">
        <v>38</v>
      </c>
      <c r="F18" s="14">
        <v>2754</v>
      </c>
      <c r="G18" s="14">
        <v>2505</v>
      </c>
      <c r="H18" s="13">
        <v>5259</v>
      </c>
      <c r="I18" s="36">
        <v>64</v>
      </c>
      <c r="J18" s="35">
        <v>2599</v>
      </c>
      <c r="K18" s="35">
        <v>2499</v>
      </c>
      <c r="L18" s="34">
        <v>5098</v>
      </c>
      <c r="M18" s="33">
        <v>90</v>
      </c>
      <c r="N18" s="28">
        <v>520</v>
      </c>
      <c r="O18" s="28">
        <v>1275</v>
      </c>
      <c r="P18" s="32">
        <v>1795</v>
      </c>
    </row>
    <row r="19" spans="1:16" x14ac:dyDescent="0.15">
      <c r="A19" s="31">
        <v>13</v>
      </c>
      <c r="B19" s="14">
        <v>2004</v>
      </c>
      <c r="C19" s="14">
        <v>1926</v>
      </c>
      <c r="D19" s="13">
        <v>3930</v>
      </c>
      <c r="E19" s="36">
        <v>39</v>
      </c>
      <c r="F19" s="35">
        <v>2690</v>
      </c>
      <c r="G19" s="35">
        <v>2564</v>
      </c>
      <c r="H19" s="34">
        <v>5254</v>
      </c>
      <c r="I19" s="33">
        <v>65</v>
      </c>
      <c r="J19" s="28">
        <v>2304</v>
      </c>
      <c r="K19" s="28">
        <v>2280</v>
      </c>
      <c r="L19" s="32">
        <v>4584</v>
      </c>
      <c r="M19" s="31">
        <v>91</v>
      </c>
      <c r="N19" s="14">
        <v>422</v>
      </c>
      <c r="O19" s="14">
        <v>959</v>
      </c>
      <c r="P19" s="13">
        <v>1381</v>
      </c>
    </row>
    <row r="20" spans="1:16" x14ac:dyDescent="0.15">
      <c r="A20" s="36">
        <v>14</v>
      </c>
      <c r="B20" s="35">
        <v>2067</v>
      </c>
      <c r="C20" s="35">
        <v>1908</v>
      </c>
      <c r="D20" s="34">
        <v>3975</v>
      </c>
      <c r="E20" s="33">
        <v>40</v>
      </c>
      <c r="F20" s="28">
        <v>2698</v>
      </c>
      <c r="G20" s="28">
        <v>2565</v>
      </c>
      <c r="H20" s="32">
        <v>5263</v>
      </c>
      <c r="I20" s="31">
        <v>66</v>
      </c>
      <c r="J20" s="14">
        <v>2383</v>
      </c>
      <c r="K20" s="14">
        <v>2411</v>
      </c>
      <c r="L20" s="13">
        <v>4794</v>
      </c>
      <c r="M20" s="31">
        <v>92</v>
      </c>
      <c r="N20" s="14">
        <v>260</v>
      </c>
      <c r="O20" s="14">
        <v>764</v>
      </c>
      <c r="P20" s="13">
        <v>1024</v>
      </c>
    </row>
    <row r="21" spans="1:16" x14ac:dyDescent="0.15">
      <c r="A21" s="33">
        <v>15</v>
      </c>
      <c r="B21" s="28">
        <v>2108</v>
      </c>
      <c r="C21" s="28">
        <v>2074</v>
      </c>
      <c r="D21" s="32">
        <v>4182</v>
      </c>
      <c r="E21" s="31">
        <v>41</v>
      </c>
      <c r="F21" s="14">
        <v>2671</v>
      </c>
      <c r="G21" s="14">
        <v>2460</v>
      </c>
      <c r="H21" s="13">
        <v>5131</v>
      </c>
      <c r="I21" s="31">
        <v>67</v>
      </c>
      <c r="J21" s="14">
        <v>2335</v>
      </c>
      <c r="K21" s="14">
        <v>2498</v>
      </c>
      <c r="L21" s="13">
        <v>4833</v>
      </c>
      <c r="M21" s="31">
        <v>93</v>
      </c>
      <c r="N21" s="14">
        <v>202</v>
      </c>
      <c r="O21" s="14">
        <v>634</v>
      </c>
      <c r="P21" s="13">
        <v>836</v>
      </c>
    </row>
    <row r="22" spans="1:16" x14ac:dyDescent="0.15">
      <c r="A22" s="31">
        <v>16</v>
      </c>
      <c r="B22" s="14">
        <v>2020</v>
      </c>
      <c r="C22" s="14">
        <v>2049</v>
      </c>
      <c r="D22" s="13">
        <v>4069</v>
      </c>
      <c r="E22" s="31">
        <v>42</v>
      </c>
      <c r="F22" s="14">
        <v>2843</v>
      </c>
      <c r="G22" s="14">
        <v>2766</v>
      </c>
      <c r="H22" s="13">
        <v>5609</v>
      </c>
      <c r="I22" s="31">
        <v>68</v>
      </c>
      <c r="J22" s="14">
        <v>2376</v>
      </c>
      <c r="K22" s="14">
        <v>2547</v>
      </c>
      <c r="L22" s="13">
        <v>4923</v>
      </c>
      <c r="M22" s="36">
        <v>94</v>
      </c>
      <c r="N22" s="35">
        <v>150</v>
      </c>
      <c r="O22" s="35">
        <v>492</v>
      </c>
      <c r="P22" s="34">
        <v>642</v>
      </c>
    </row>
    <row r="23" spans="1:16" x14ac:dyDescent="0.15">
      <c r="A23" s="31">
        <v>17</v>
      </c>
      <c r="B23" s="14">
        <v>2129</v>
      </c>
      <c r="C23" s="14">
        <v>1991</v>
      </c>
      <c r="D23" s="13">
        <v>4120</v>
      </c>
      <c r="E23" s="31">
        <v>43</v>
      </c>
      <c r="F23" s="14">
        <v>2913</v>
      </c>
      <c r="G23" s="14">
        <v>2768</v>
      </c>
      <c r="H23" s="13">
        <v>5681</v>
      </c>
      <c r="I23" s="36">
        <v>69</v>
      </c>
      <c r="J23" s="35">
        <v>2590</v>
      </c>
      <c r="K23" s="35">
        <v>2782</v>
      </c>
      <c r="L23" s="34">
        <v>5372</v>
      </c>
      <c r="M23" s="33">
        <v>95</v>
      </c>
      <c r="N23" s="28">
        <v>102</v>
      </c>
      <c r="O23" s="28">
        <v>340</v>
      </c>
      <c r="P23" s="32">
        <v>442</v>
      </c>
    </row>
    <row r="24" spans="1:16" x14ac:dyDescent="0.15">
      <c r="A24" s="31">
        <v>18</v>
      </c>
      <c r="B24" s="14">
        <v>2261</v>
      </c>
      <c r="C24" s="14">
        <v>2233</v>
      </c>
      <c r="D24" s="13">
        <v>4494</v>
      </c>
      <c r="E24" s="36">
        <v>44</v>
      </c>
      <c r="F24" s="35">
        <v>2965</v>
      </c>
      <c r="G24" s="35">
        <v>3017</v>
      </c>
      <c r="H24" s="34">
        <v>5982</v>
      </c>
      <c r="I24" s="33">
        <v>70</v>
      </c>
      <c r="J24" s="28">
        <v>2626</v>
      </c>
      <c r="K24" s="28">
        <v>2949</v>
      </c>
      <c r="L24" s="32">
        <v>5575</v>
      </c>
      <c r="M24" s="31">
        <v>96</v>
      </c>
      <c r="N24" s="14">
        <v>66</v>
      </c>
      <c r="O24" s="14">
        <v>295</v>
      </c>
      <c r="P24" s="13">
        <v>361</v>
      </c>
    </row>
    <row r="25" spans="1:16" x14ac:dyDescent="0.15">
      <c r="A25" s="36">
        <v>19</v>
      </c>
      <c r="B25" s="35">
        <v>2392</v>
      </c>
      <c r="C25" s="35">
        <v>2307</v>
      </c>
      <c r="D25" s="34">
        <v>4699</v>
      </c>
      <c r="E25" s="33">
        <v>45</v>
      </c>
      <c r="F25" s="28">
        <v>3163</v>
      </c>
      <c r="G25" s="28">
        <v>3044</v>
      </c>
      <c r="H25" s="32">
        <v>6207</v>
      </c>
      <c r="I25" s="31">
        <v>71</v>
      </c>
      <c r="J25" s="14">
        <v>2809</v>
      </c>
      <c r="K25" s="14">
        <v>3266</v>
      </c>
      <c r="L25" s="13">
        <v>6075</v>
      </c>
      <c r="M25" s="31">
        <v>97</v>
      </c>
      <c r="N25" s="14">
        <v>51</v>
      </c>
      <c r="O25" s="14">
        <v>225</v>
      </c>
      <c r="P25" s="13">
        <v>276</v>
      </c>
    </row>
    <row r="26" spans="1:16" x14ac:dyDescent="0.15">
      <c r="A26" s="33">
        <v>20</v>
      </c>
      <c r="B26" s="28">
        <v>2673</v>
      </c>
      <c r="C26" s="28">
        <v>2436</v>
      </c>
      <c r="D26" s="32">
        <v>5109</v>
      </c>
      <c r="E26" s="31">
        <v>46</v>
      </c>
      <c r="F26" s="14">
        <v>3441</v>
      </c>
      <c r="G26" s="14">
        <v>3307</v>
      </c>
      <c r="H26" s="13">
        <v>6748</v>
      </c>
      <c r="I26" s="31">
        <v>72</v>
      </c>
      <c r="J26" s="14">
        <v>3140</v>
      </c>
      <c r="K26" s="14">
        <v>3556</v>
      </c>
      <c r="L26" s="13">
        <v>6696</v>
      </c>
      <c r="M26" s="31">
        <v>98</v>
      </c>
      <c r="N26" s="14">
        <v>25</v>
      </c>
      <c r="O26" s="14">
        <v>156</v>
      </c>
      <c r="P26" s="13">
        <v>181</v>
      </c>
    </row>
    <row r="27" spans="1:16" x14ac:dyDescent="0.15">
      <c r="A27" s="31">
        <v>21</v>
      </c>
      <c r="B27" s="14">
        <v>2877</v>
      </c>
      <c r="C27" s="14">
        <v>2674</v>
      </c>
      <c r="D27" s="13">
        <v>5551</v>
      </c>
      <c r="E27" s="31">
        <v>47</v>
      </c>
      <c r="F27" s="14">
        <v>3659</v>
      </c>
      <c r="G27" s="14">
        <v>3596</v>
      </c>
      <c r="H27" s="13">
        <v>7255</v>
      </c>
      <c r="I27" s="31">
        <v>73</v>
      </c>
      <c r="J27" s="14">
        <v>3520</v>
      </c>
      <c r="K27" s="14">
        <v>4240</v>
      </c>
      <c r="L27" s="13">
        <v>7760</v>
      </c>
      <c r="M27" s="36">
        <v>99</v>
      </c>
      <c r="N27" s="35">
        <v>19</v>
      </c>
      <c r="O27" s="35">
        <v>120</v>
      </c>
      <c r="P27" s="34">
        <v>139</v>
      </c>
    </row>
    <row r="28" spans="1:16" x14ac:dyDescent="0.15">
      <c r="A28" s="31">
        <v>22</v>
      </c>
      <c r="B28" s="14">
        <v>2772</v>
      </c>
      <c r="C28" s="14">
        <v>2802</v>
      </c>
      <c r="D28" s="13">
        <v>5574</v>
      </c>
      <c r="E28" s="31">
        <v>48</v>
      </c>
      <c r="F28" s="14">
        <v>4068</v>
      </c>
      <c r="G28" s="14">
        <v>3928</v>
      </c>
      <c r="H28" s="13">
        <v>7996</v>
      </c>
      <c r="I28" s="36">
        <v>74</v>
      </c>
      <c r="J28" s="35">
        <v>3684</v>
      </c>
      <c r="K28" s="35">
        <v>4296</v>
      </c>
      <c r="L28" s="34">
        <v>7980</v>
      </c>
      <c r="M28" s="37">
        <v>100</v>
      </c>
      <c r="N28" s="28">
        <v>26</v>
      </c>
      <c r="O28" s="28">
        <v>193</v>
      </c>
      <c r="P28" s="32">
        <v>219</v>
      </c>
    </row>
    <row r="29" spans="1:16" x14ac:dyDescent="0.15">
      <c r="A29" s="31">
        <v>23</v>
      </c>
      <c r="B29" s="14">
        <v>2811</v>
      </c>
      <c r="C29" s="14">
        <v>2728</v>
      </c>
      <c r="D29" s="13">
        <v>5539</v>
      </c>
      <c r="E29" s="36">
        <v>49</v>
      </c>
      <c r="F29" s="35">
        <v>4235</v>
      </c>
      <c r="G29" s="35">
        <v>4184</v>
      </c>
      <c r="H29" s="34">
        <v>8419</v>
      </c>
      <c r="I29" s="33">
        <v>75</v>
      </c>
      <c r="J29" s="28">
        <v>3533</v>
      </c>
      <c r="K29" s="28">
        <v>4382</v>
      </c>
      <c r="L29" s="32">
        <v>7915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2906</v>
      </c>
      <c r="C30" s="35">
        <v>2800</v>
      </c>
      <c r="D30" s="34">
        <v>5706</v>
      </c>
      <c r="E30" s="33">
        <v>50</v>
      </c>
      <c r="F30" s="28">
        <v>4314</v>
      </c>
      <c r="G30" s="28">
        <v>4289</v>
      </c>
      <c r="H30" s="32">
        <v>8603</v>
      </c>
      <c r="I30" s="31">
        <v>76</v>
      </c>
      <c r="J30" s="14">
        <v>2226</v>
      </c>
      <c r="K30" s="14">
        <v>2965</v>
      </c>
      <c r="L30" s="13">
        <v>5191</v>
      </c>
      <c r="M30" s="3" t="s">
        <v>0</v>
      </c>
      <c r="N30" s="2">
        <v>233408</v>
      </c>
      <c r="O30" s="2">
        <v>246729</v>
      </c>
      <c r="P30" s="1">
        <v>480137</v>
      </c>
    </row>
    <row r="31" spans="1:16" x14ac:dyDescent="0.15">
      <c r="A31" s="30">
        <v>25</v>
      </c>
      <c r="B31" s="23">
        <v>2783</v>
      </c>
      <c r="C31" s="23">
        <v>2761</v>
      </c>
      <c r="D31" s="22">
        <v>5544</v>
      </c>
      <c r="E31" s="29">
        <v>51</v>
      </c>
      <c r="F31" s="26">
        <v>4435</v>
      </c>
      <c r="G31" s="26">
        <v>4252</v>
      </c>
      <c r="H31" s="25">
        <v>8687</v>
      </c>
      <c r="I31" s="29">
        <v>77</v>
      </c>
      <c r="J31" s="26">
        <v>2032</v>
      </c>
      <c r="K31" s="26">
        <v>2647</v>
      </c>
      <c r="L31" s="25">
        <v>4679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7970</v>
      </c>
      <c r="C34" s="19">
        <f>SUM(C6:C10)</f>
        <v>7543</v>
      </c>
      <c r="D34" s="18">
        <f>SUM(D6:D10)</f>
        <v>15513</v>
      </c>
      <c r="E34" s="17" t="s">
        <v>29</v>
      </c>
      <c r="F34" s="19">
        <f>SUM(F10:F14)</f>
        <v>12708</v>
      </c>
      <c r="G34" s="19">
        <f>SUM(G10:G14)</f>
        <v>11856</v>
      </c>
      <c r="H34" s="18">
        <f>SUM(H10:H14)</f>
        <v>24564</v>
      </c>
      <c r="I34" s="17" t="s">
        <v>28</v>
      </c>
      <c r="J34" s="19">
        <f>SUM(J14:J18)</f>
        <v>13647</v>
      </c>
      <c r="K34" s="19">
        <f>SUM(K14:K18)</f>
        <v>13600</v>
      </c>
      <c r="L34" s="18">
        <f>SUM(L14:L18)</f>
        <v>27247</v>
      </c>
      <c r="M34" s="17" t="s">
        <v>27</v>
      </c>
      <c r="N34" s="19">
        <f>SUM(N18:N22)</f>
        <v>1554</v>
      </c>
      <c r="O34" s="19">
        <f>SUM(O18:O22)</f>
        <v>4124</v>
      </c>
      <c r="P34" s="18">
        <f>SUM(P18:P22)</f>
        <v>5678</v>
      </c>
    </row>
    <row r="35" spans="1:16" x14ac:dyDescent="0.15">
      <c r="A35" s="12" t="s">
        <v>26</v>
      </c>
      <c r="B35" s="28">
        <f>SUM(B11:B15)</f>
        <v>8655</v>
      </c>
      <c r="C35" s="14">
        <f>SUM(C11:C15)</f>
        <v>8304</v>
      </c>
      <c r="D35" s="13">
        <f>SUM(D11:D15)</f>
        <v>16959</v>
      </c>
      <c r="E35" s="12" t="s">
        <v>25</v>
      </c>
      <c r="F35" s="14">
        <f>SUM(F15:F19)</f>
        <v>13258</v>
      </c>
      <c r="G35" s="14">
        <f>SUM(G15:G19)</f>
        <v>12314</v>
      </c>
      <c r="H35" s="13">
        <f>SUM(H15:H19)</f>
        <v>25572</v>
      </c>
      <c r="I35" s="12" t="s">
        <v>24</v>
      </c>
      <c r="J35" s="14">
        <f>SUM(J19:J23)</f>
        <v>11988</v>
      </c>
      <c r="K35" s="14">
        <f>SUM(K19:K23)</f>
        <v>12518</v>
      </c>
      <c r="L35" s="13">
        <f>SUM(L19:L23)</f>
        <v>24506</v>
      </c>
      <c r="M35" s="12" t="s">
        <v>23</v>
      </c>
      <c r="N35" s="14">
        <f>SUM(N23:N27)</f>
        <v>263</v>
      </c>
      <c r="O35" s="14">
        <f>SUM(O23:O27)</f>
        <v>1136</v>
      </c>
      <c r="P35" s="13">
        <f>SUM(P23:P27)</f>
        <v>1399</v>
      </c>
    </row>
    <row r="36" spans="1:16" x14ac:dyDescent="0.15">
      <c r="A36" s="12" t="s">
        <v>22</v>
      </c>
      <c r="B36" s="14">
        <f>SUM(B16:B20)</f>
        <v>9801</v>
      </c>
      <c r="C36" s="14">
        <f>SUM(C16:C20)</f>
        <v>9320</v>
      </c>
      <c r="D36" s="13">
        <f>SUM(D16:D20)</f>
        <v>19121</v>
      </c>
      <c r="E36" s="12" t="s">
        <v>21</v>
      </c>
      <c r="F36" s="14">
        <f>SUM(F20:F24)</f>
        <v>14090</v>
      </c>
      <c r="G36" s="14">
        <f>SUM(G20:G24)</f>
        <v>13576</v>
      </c>
      <c r="H36" s="13">
        <f>SUM(H20:H24)</f>
        <v>27666</v>
      </c>
      <c r="I36" s="12" t="s">
        <v>20</v>
      </c>
      <c r="J36" s="14">
        <f>SUM(J24:J28)</f>
        <v>15779</v>
      </c>
      <c r="K36" s="14">
        <f>SUM(K24:K28)</f>
        <v>18307</v>
      </c>
      <c r="L36" s="13">
        <f>SUM(L24:L28)</f>
        <v>34086</v>
      </c>
      <c r="M36" s="12" t="s">
        <v>19</v>
      </c>
      <c r="N36" s="14">
        <f t="shared" ref="N36:P38" si="0">N28</f>
        <v>26</v>
      </c>
      <c r="O36" s="14">
        <f t="shared" si="0"/>
        <v>193</v>
      </c>
      <c r="P36" s="13">
        <f t="shared" si="0"/>
        <v>219</v>
      </c>
    </row>
    <row r="37" spans="1:16" x14ac:dyDescent="0.15">
      <c r="A37" s="12" t="s">
        <v>18</v>
      </c>
      <c r="B37" s="14">
        <f>SUM(B21:B25)</f>
        <v>10910</v>
      </c>
      <c r="C37" s="14">
        <f>SUM(C21:C25)</f>
        <v>10654</v>
      </c>
      <c r="D37" s="13">
        <f>SUM(D21:D25)</f>
        <v>21564</v>
      </c>
      <c r="E37" s="12" t="s">
        <v>17</v>
      </c>
      <c r="F37" s="14">
        <f>SUM(F25:F29)</f>
        <v>18566</v>
      </c>
      <c r="G37" s="14">
        <f>SUM(G25:G29)</f>
        <v>18059</v>
      </c>
      <c r="H37" s="13">
        <f>SUM(H25:H29)</f>
        <v>36625</v>
      </c>
      <c r="I37" s="12" t="s">
        <v>16</v>
      </c>
      <c r="J37" s="14">
        <f>SUM(J29:J31,N6:N7)</f>
        <v>12737</v>
      </c>
      <c r="K37" s="14">
        <f>SUM(K29:K31,O6:O7)</f>
        <v>16869</v>
      </c>
      <c r="L37" s="13">
        <f>SUM(L29:L31,P6:P7)</f>
        <v>29606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14039</v>
      </c>
      <c r="C38" s="14">
        <f>SUM(C26:C30)</f>
        <v>13440</v>
      </c>
      <c r="D38" s="13">
        <f>SUM(D26:D30)</f>
        <v>27479</v>
      </c>
      <c r="E38" s="12" t="s">
        <v>14</v>
      </c>
      <c r="F38" s="14">
        <f>SUM(F30:F31,J6:J8)</f>
        <v>21260</v>
      </c>
      <c r="G38" s="14">
        <f>SUM(G30:G31,K6:K8)</f>
        <v>20648</v>
      </c>
      <c r="H38" s="13">
        <f>SUM(H30:H31,L6:L8)</f>
        <v>41908</v>
      </c>
      <c r="I38" s="12" t="s">
        <v>13</v>
      </c>
      <c r="J38" s="14">
        <f>SUM(N8:N12)</f>
        <v>10043</v>
      </c>
      <c r="K38" s="14">
        <f>SUM(O8:O12)</f>
        <v>14602</v>
      </c>
      <c r="L38" s="13">
        <f>SUM(P8:P12)</f>
        <v>24645</v>
      </c>
      <c r="M38" s="3" t="s">
        <v>0</v>
      </c>
      <c r="N38" s="2">
        <f t="shared" si="0"/>
        <v>233408</v>
      </c>
      <c r="O38" s="2">
        <f t="shared" si="0"/>
        <v>246729</v>
      </c>
      <c r="P38" s="1">
        <f t="shared" si="0"/>
        <v>480137</v>
      </c>
    </row>
    <row r="39" spans="1:16" x14ac:dyDescent="0.15">
      <c r="A39" s="27" t="s">
        <v>12</v>
      </c>
      <c r="B39" s="26">
        <f>SUM(B31,F6:F9)</f>
        <v>13658</v>
      </c>
      <c r="C39" s="26">
        <f>SUM(C31,G6:G9)</f>
        <v>13221</v>
      </c>
      <c r="D39" s="25">
        <f>SUM(D31,H6:H9)</f>
        <v>26879</v>
      </c>
      <c r="E39" s="27" t="s">
        <v>11</v>
      </c>
      <c r="F39" s="26">
        <f>SUM(J9:J13)</f>
        <v>17052</v>
      </c>
      <c r="G39" s="26">
        <f>SUM(K9:K13)</f>
        <v>16883</v>
      </c>
      <c r="H39" s="25">
        <f>SUM(L9:L13)</f>
        <v>33935</v>
      </c>
      <c r="I39" s="27" t="s">
        <v>10</v>
      </c>
      <c r="J39" s="26">
        <f>SUM(N13:N17)</f>
        <v>5404</v>
      </c>
      <c r="K39" s="26">
        <f>SUM(O13:O17)</f>
        <v>9562</v>
      </c>
      <c r="L39" s="25">
        <f>SUM(P13:P17)</f>
        <v>14966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26426</v>
      </c>
      <c r="C42" s="19">
        <f>SUM(C34:C36)</f>
        <v>25167</v>
      </c>
      <c r="D42" s="18">
        <f>SUM(D34:D36)</f>
        <v>51593</v>
      </c>
      <c r="E42" s="17" t="s">
        <v>5</v>
      </c>
      <c r="F42" s="16">
        <f>B42*100/$B$46</f>
        <v>11.321805593638608</v>
      </c>
      <c r="G42" s="16">
        <f>C42*100/$C$46</f>
        <v>10.200260204515885</v>
      </c>
      <c r="H42" s="15">
        <f>D42*100/$D$46</f>
        <v>10.745474729087739</v>
      </c>
    </row>
    <row r="43" spans="1:16" x14ac:dyDescent="0.15">
      <c r="A43" s="12" t="s">
        <v>4</v>
      </c>
      <c r="B43" s="14">
        <f>SUM(B37:B39,F34:F39,J34)</f>
        <v>149188</v>
      </c>
      <c r="C43" s="14">
        <f>SUM(C37:C39,G34:G39,K34)</f>
        <v>144251</v>
      </c>
      <c r="D43" s="13">
        <f>SUM(D37:D39,H34:H39,L34)</f>
        <v>293439</v>
      </c>
      <c r="E43" s="12" t="s">
        <v>4</v>
      </c>
      <c r="F43" s="11">
        <f>B43*100/$B$46</f>
        <v>63.917260762270359</v>
      </c>
      <c r="G43" s="11">
        <f>C43*100/$C$46</f>
        <v>58.465360780451427</v>
      </c>
      <c r="H43" s="10">
        <f>D43*100/$D$46</f>
        <v>61.115681565886405</v>
      </c>
    </row>
    <row r="44" spans="1:16" x14ac:dyDescent="0.15">
      <c r="A44" s="12" t="s">
        <v>3</v>
      </c>
      <c r="B44" s="14">
        <f>SUM(J35:J39,N34:N36)</f>
        <v>57794</v>
      </c>
      <c r="C44" s="14">
        <f>SUM(K35:K39,O34:O36)</f>
        <v>77311</v>
      </c>
      <c r="D44" s="13">
        <f>SUM(L35:L39,P34:P36)</f>
        <v>135105</v>
      </c>
      <c r="E44" s="12" t="s">
        <v>3</v>
      </c>
      <c r="F44" s="11">
        <f>B44*100/$B$46</f>
        <v>24.760933644091033</v>
      </c>
      <c r="G44" s="11">
        <f>C44*100/$C$46</f>
        <v>31.334379015032688</v>
      </c>
      <c r="H44" s="10">
        <f>D44*100/$D$46</f>
        <v>28.138843705025856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47.6</v>
      </c>
      <c r="O45" t="s">
        <v>1</v>
      </c>
    </row>
    <row r="46" spans="1:16" x14ac:dyDescent="0.15">
      <c r="A46" s="3" t="s">
        <v>0</v>
      </c>
      <c r="B46" s="2">
        <f t="shared" si="1"/>
        <v>233408</v>
      </c>
      <c r="C46" s="2">
        <f t="shared" si="1"/>
        <v>246729</v>
      </c>
      <c r="D46" s="1">
        <f t="shared" si="1"/>
        <v>480137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2023-01-12T05:11:54Z</cp:lastPrinted>
  <dcterms:created xsi:type="dcterms:W3CDTF">2023-01-12T03:55:07Z</dcterms:created>
  <dcterms:modified xsi:type="dcterms:W3CDTF">2023-01-12T05:13:18Z</dcterms:modified>
</cp:coreProperties>
</file>