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1\ファイルサーバリンク\行政管理部情報化推進室\旧統計課ファイルサーバ\人口\①集計関係\②人口統計表\H31年.R1年\年齢別\"/>
    </mc:Choice>
  </mc:AlternateContent>
  <bookViews>
    <workbookView xWindow="0" yWindow="0" windowWidth="20490" windowHeight="6780"/>
  </bookViews>
  <sheets>
    <sheet name="人口表（住基）" sheetId="1" r:id="rId1"/>
  </sheets>
  <definedNames>
    <definedName name="_xlnm.Print_Area" localSheetId="0">'人口表（住基）'!$A$1:$P$47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H34" i="1"/>
  <c r="J34" i="1"/>
  <c r="K34" i="1"/>
  <c r="L34" i="1"/>
  <c r="N34" i="1"/>
  <c r="O34" i="1"/>
  <c r="P34" i="1"/>
  <c r="B35" i="1"/>
  <c r="B42" i="1" s="1"/>
  <c r="F42" i="1" s="1"/>
  <c r="C35" i="1"/>
  <c r="D35" i="1"/>
  <c r="F35" i="1"/>
  <c r="G35" i="1"/>
  <c r="H35" i="1"/>
  <c r="J35" i="1"/>
  <c r="K35" i="1"/>
  <c r="L35" i="1"/>
  <c r="D44" i="1" s="1"/>
  <c r="H44" i="1" s="1"/>
  <c r="N35" i="1"/>
  <c r="O35" i="1"/>
  <c r="P35" i="1"/>
  <c r="B36" i="1"/>
  <c r="C36" i="1"/>
  <c r="C42" i="1" s="1"/>
  <c r="G42" i="1" s="1"/>
  <c r="D36" i="1"/>
  <c r="F36" i="1"/>
  <c r="G36" i="1"/>
  <c r="C43" i="1" s="1"/>
  <c r="G43" i="1" s="1"/>
  <c r="H36" i="1"/>
  <c r="J36" i="1"/>
  <c r="K36" i="1"/>
  <c r="C44" i="1" s="1"/>
  <c r="G44" i="1" s="1"/>
  <c r="L36" i="1"/>
  <c r="N36" i="1"/>
  <c r="O36" i="1"/>
  <c r="P36" i="1"/>
  <c r="B37" i="1"/>
  <c r="B43" i="1" s="1"/>
  <c r="F43" i="1" s="1"/>
  <c r="C37" i="1"/>
  <c r="D37" i="1"/>
  <c r="F37" i="1"/>
  <c r="G37" i="1"/>
  <c r="H37" i="1"/>
  <c r="J37" i="1"/>
  <c r="K37" i="1"/>
  <c r="L37" i="1"/>
  <c r="N37" i="1"/>
  <c r="O37" i="1"/>
  <c r="P37" i="1"/>
  <c r="D45" i="1" s="1"/>
  <c r="H45" i="1" s="1"/>
  <c r="B38" i="1"/>
  <c r="C38" i="1"/>
  <c r="D38" i="1"/>
  <c r="F38" i="1"/>
  <c r="G38" i="1"/>
  <c r="H38" i="1"/>
  <c r="J38" i="1"/>
  <c r="K38" i="1"/>
  <c r="L38" i="1"/>
  <c r="N38" i="1"/>
  <c r="O38" i="1"/>
  <c r="P38" i="1"/>
  <c r="B39" i="1"/>
  <c r="C39" i="1"/>
  <c r="D39" i="1"/>
  <c r="F39" i="1"/>
  <c r="G39" i="1"/>
  <c r="H39" i="1"/>
  <c r="J39" i="1"/>
  <c r="K39" i="1"/>
  <c r="L39" i="1"/>
  <c r="D42" i="1"/>
  <c r="H42" i="1" s="1"/>
  <c r="D43" i="1"/>
  <c r="B44" i="1"/>
  <c r="F44" i="1"/>
  <c r="B45" i="1"/>
  <c r="F45" i="1" s="1"/>
  <c r="C45" i="1"/>
  <c r="G45" i="1"/>
  <c r="B46" i="1"/>
  <c r="C46" i="1"/>
  <c r="D46" i="1"/>
  <c r="H43" i="1" s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<sst xmlns="http://schemas.openxmlformats.org/spreadsheetml/2006/main" count="79" uniqueCount="37">
  <si>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</si>
  <si>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</si>
  <si>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</si>
  <si>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</si>
  <si>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</si>
  <si>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</si>
  <si>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</si>
  <si>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</si>
  <si>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</si>
  <si>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</si>
  <si>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</si>
  <si>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</si>
  <si>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</si>
  <si>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</si>
  <si>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</si>
  <si>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</si>
  <si>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</si>
  <si>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</si>
  <si>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</si>
  <si>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</si>
  <si>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</si>
  <si>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</si>
  <si>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</si>
  <si>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</si>
  <si>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</si>
  <si>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</si>
  <si>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</si>
  <si>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</si>
  <si>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</si>
  <si>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</si>
  <si>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</si>
  <si>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</si>
  <si>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</si>
  <si>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</si>
  <si>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</si>
  <si>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</si>
  <si>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令和元年12月</t>
    <rPh sb="0" eb="2">
      <t>レイワ</t>
    </rPh>
    <rPh sb="2" eb="3">
      <t>ガン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</si>
</sst>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>
      <selection activeCell="N3" sqref="N3:O3"/>
    </sheetView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  <col min="18" max="18" width="17.25" customWidth="1"/>
    <col min="19" max="19" width="9.5" bestFit="1" customWidth="1"/>
    <col min="20" max="20" width="11.625" bestFit="1" customWidth="1"/>
    <col min="21" max="21" width="12.125" bestFit="1" customWidth="1"/>
    <col min="22" max="22" width="10.625" bestFit="1" customWidth="1"/>
    <col min="23" max="23" width="12.5" bestFit="1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240712</v>
      </c>
      <c r="J3" t="s">
        <v>32</v>
      </c>
      <c r="N3" s="41" t="s">
        <v>36</v>
      </c>
      <c r="O3" s="41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1601</v>
      </c>
      <c r="C6" s="19">
        <v>1537</v>
      </c>
      <c r="D6" s="18">
        <v>3138</v>
      </c>
      <c r="E6" s="38">
        <v>26</v>
      </c>
      <c r="F6" s="19">
        <v>2573</v>
      </c>
      <c r="G6" s="19">
        <v>2541</v>
      </c>
      <c r="H6" s="18">
        <v>5114</v>
      </c>
      <c r="I6" s="38">
        <v>52</v>
      </c>
      <c r="J6" s="19">
        <v>4024</v>
      </c>
      <c r="K6" s="19">
        <v>3931</v>
      </c>
      <c r="L6" s="18">
        <v>7955</v>
      </c>
      <c r="M6" s="38">
        <v>78</v>
      </c>
      <c r="N6" s="19">
        <v>2911</v>
      </c>
      <c r="O6" s="19">
        <v>3850</v>
      </c>
      <c r="P6" s="18">
        <v>6761</v>
      </c>
    </row>
    <row r="7" spans="1:16" x14ac:dyDescent="0.15">
      <c r="A7" s="31">
        <v>1</v>
      </c>
      <c r="B7" s="14">
        <v>1732</v>
      </c>
      <c r="C7" s="14">
        <v>1607</v>
      </c>
      <c r="D7" s="13">
        <v>3339</v>
      </c>
      <c r="E7" s="31">
        <v>27</v>
      </c>
      <c r="F7" s="14">
        <v>2629</v>
      </c>
      <c r="G7" s="14">
        <v>2474</v>
      </c>
      <c r="H7" s="13">
        <v>5103</v>
      </c>
      <c r="I7" s="31">
        <v>53</v>
      </c>
      <c r="J7" s="14">
        <v>2807</v>
      </c>
      <c r="K7" s="14">
        <v>2796</v>
      </c>
      <c r="L7" s="13">
        <v>5603</v>
      </c>
      <c r="M7" s="36">
        <v>79</v>
      </c>
      <c r="N7" s="35">
        <v>2438</v>
      </c>
      <c r="O7" s="35">
        <v>3293</v>
      </c>
      <c r="P7" s="34">
        <v>5731</v>
      </c>
    </row>
    <row r="8" spans="1:16" x14ac:dyDescent="0.15">
      <c r="A8" s="31">
        <v>2</v>
      </c>
      <c r="B8" s="14">
        <v>1675</v>
      </c>
      <c r="C8" s="14">
        <v>1593</v>
      </c>
      <c r="D8" s="13">
        <v>3268</v>
      </c>
      <c r="E8" s="31">
        <v>28</v>
      </c>
      <c r="F8" s="14">
        <v>2590</v>
      </c>
      <c r="G8" s="14">
        <v>2471</v>
      </c>
      <c r="H8" s="13">
        <v>5061</v>
      </c>
      <c r="I8" s="36">
        <v>54</v>
      </c>
      <c r="J8" s="35">
        <v>3890</v>
      </c>
      <c r="K8" s="35">
        <v>3669</v>
      </c>
      <c r="L8" s="34">
        <v>7559</v>
      </c>
      <c r="M8" s="33">
        <v>80</v>
      </c>
      <c r="N8" s="28">
        <v>1977</v>
      </c>
      <c r="O8" s="28">
        <v>2702</v>
      </c>
      <c r="P8" s="32">
        <v>4679</v>
      </c>
    </row>
    <row r="9" spans="1:16" x14ac:dyDescent="0.15">
      <c r="A9" s="31">
        <v>3</v>
      </c>
      <c r="B9" s="14">
        <v>1715</v>
      </c>
      <c r="C9" s="14">
        <v>1693</v>
      </c>
      <c r="D9" s="13">
        <v>3408</v>
      </c>
      <c r="E9" s="36">
        <v>29</v>
      </c>
      <c r="F9" s="35">
        <v>2575</v>
      </c>
      <c r="G9" s="35">
        <v>2361</v>
      </c>
      <c r="H9" s="34">
        <v>4936</v>
      </c>
      <c r="I9" s="33">
        <v>55</v>
      </c>
      <c r="J9" s="28">
        <v>3377</v>
      </c>
      <c r="K9" s="28">
        <v>3478</v>
      </c>
      <c r="L9" s="32">
        <v>6855</v>
      </c>
      <c r="M9" s="31">
        <v>81</v>
      </c>
      <c r="N9" s="14">
        <v>1866</v>
      </c>
      <c r="O9" s="14">
        <v>2532</v>
      </c>
      <c r="P9" s="13">
        <v>4398</v>
      </c>
    </row>
    <row r="10" spans="1:16" x14ac:dyDescent="0.15">
      <c r="A10" s="36">
        <v>4</v>
      </c>
      <c r="B10" s="35">
        <v>1726</v>
      </c>
      <c r="C10" s="35">
        <v>1701</v>
      </c>
      <c r="D10" s="34">
        <v>3427</v>
      </c>
      <c r="E10" s="33">
        <v>30</v>
      </c>
      <c r="F10" s="28">
        <v>2525</v>
      </c>
      <c r="G10" s="28">
        <v>2385</v>
      </c>
      <c r="H10" s="32">
        <v>4910</v>
      </c>
      <c r="I10" s="31">
        <v>56</v>
      </c>
      <c r="J10" s="14">
        <v>3179</v>
      </c>
      <c r="K10" s="14">
        <v>3145</v>
      </c>
      <c r="L10" s="13">
        <v>6324</v>
      </c>
      <c r="M10" s="31">
        <v>82</v>
      </c>
      <c r="N10" s="14">
        <v>1987</v>
      </c>
      <c r="O10" s="14">
        <v>2796</v>
      </c>
      <c r="P10" s="13">
        <v>4783</v>
      </c>
    </row>
    <row r="11" spans="1:16" x14ac:dyDescent="0.15">
      <c r="A11" s="33">
        <v>5</v>
      </c>
      <c r="B11" s="28">
        <v>1747</v>
      </c>
      <c r="C11" s="28">
        <v>1677</v>
      </c>
      <c r="D11" s="32">
        <v>3424</v>
      </c>
      <c r="E11" s="31">
        <v>31</v>
      </c>
      <c r="F11" s="14">
        <v>2608</v>
      </c>
      <c r="G11" s="14">
        <v>2366</v>
      </c>
      <c r="H11" s="13">
        <v>4974</v>
      </c>
      <c r="I11" s="31">
        <v>57</v>
      </c>
      <c r="J11" s="14">
        <v>3058</v>
      </c>
      <c r="K11" s="14">
        <v>3032</v>
      </c>
      <c r="L11" s="13">
        <v>6090</v>
      </c>
      <c r="M11" s="31">
        <v>83</v>
      </c>
      <c r="N11" s="14">
        <v>1710</v>
      </c>
      <c r="O11" s="14">
        <v>2437</v>
      </c>
      <c r="P11" s="13">
        <v>4147</v>
      </c>
    </row>
    <row r="12" spans="1:16" x14ac:dyDescent="0.15">
      <c r="A12" s="31">
        <v>6</v>
      </c>
      <c r="B12" s="14">
        <v>1861</v>
      </c>
      <c r="C12" s="14">
        <v>1734</v>
      </c>
      <c r="D12" s="13">
        <v>3595</v>
      </c>
      <c r="E12" s="31">
        <v>32</v>
      </c>
      <c r="F12" s="14">
        <v>2578</v>
      </c>
      <c r="G12" s="14">
        <v>2373</v>
      </c>
      <c r="H12" s="13">
        <v>4951</v>
      </c>
      <c r="I12" s="31">
        <v>58</v>
      </c>
      <c r="J12" s="14">
        <v>2880</v>
      </c>
      <c r="K12" s="14">
        <v>2807</v>
      </c>
      <c r="L12" s="13">
        <v>5687</v>
      </c>
      <c r="M12" s="36">
        <v>84</v>
      </c>
      <c r="N12" s="35">
        <v>1533</v>
      </c>
      <c r="O12" s="35">
        <v>2383</v>
      </c>
      <c r="P12" s="34">
        <v>3916</v>
      </c>
    </row>
    <row r="13" spans="1:16" x14ac:dyDescent="0.15">
      <c r="A13" s="31">
        <v>7</v>
      </c>
      <c r="B13" s="14">
        <v>1920</v>
      </c>
      <c r="C13" s="14">
        <v>1766</v>
      </c>
      <c r="D13" s="13">
        <v>3686</v>
      </c>
      <c r="E13" s="31">
        <v>33</v>
      </c>
      <c r="F13" s="14">
        <v>2649</v>
      </c>
      <c r="G13" s="14">
        <v>2407</v>
      </c>
      <c r="H13" s="13">
        <v>5056</v>
      </c>
      <c r="I13" s="36">
        <v>59</v>
      </c>
      <c r="J13" s="35">
        <v>2722</v>
      </c>
      <c r="K13" s="35">
        <v>2780</v>
      </c>
      <c r="L13" s="34">
        <v>5502</v>
      </c>
      <c r="M13" s="33">
        <v>85</v>
      </c>
      <c r="N13" s="28">
        <v>1170</v>
      </c>
      <c r="O13" s="28">
        <v>1967</v>
      </c>
      <c r="P13" s="32">
        <v>3137</v>
      </c>
    </row>
    <row r="14" spans="1:16" x14ac:dyDescent="0.15">
      <c r="A14" s="31">
        <v>8</v>
      </c>
      <c r="B14" s="14">
        <v>1882</v>
      </c>
      <c r="C14" s="14">
        <v>1894</v>
      </c>
      <c r="D14" s="13">
        <v>3776</v>
      </c>
      <c r="E14" s="36">
        <v>34</v>
      </c>
      <c r="F14" s="35">
        <v>2652</v>
      </c>
      <c r="G14" s="35">
        <v>2543</v>
      </c>
      <c r="H14" s="34">
        <v>5195</v>
      </c>
      <c r="I14" s="33">
        <v>60</v>
      </c>
      <c r="J14" s="28">
        <v>2655</v>
      </c>
      <c r="K14" s="28">
        <v>2637</v>
      </c>
      <c r="L14" s="32">
        <v>5292</v>
      </c>
      <c r="M14" s="31">
        <v>86</v>
      </c>
      <c r="N14" s="14">
        <v>1032</v>
      </c>
      <c r="O14" s="14">
        <v>1763</v>
      </c>
      <c r="P14" s="13">
        <v>2795</v>
      </c>
    </row>
    <row r="15" spans="1:16" x14ac:dyDescent="0.15">
      <c r="A15" s="36">
        <v>9</v>
      </c>
      <c r="B15" s="35">
        <v>1968</v>
      </c>
      <c r="C15" s="35">
        <v>1828</v>
      </c>
      <c r="D15" s="34">
        <v>3796</v>
      </c>
      <c r="E15" s="33">
        <v>35</v>
      </c>
      <c r="F15" s="28">
        <v>2766</v>
      </c>
      <c r="G15" s="28">
        <v>2510</v>
      </c>
      <c r="H15" s="32">
        <v>5276</v>
      </c>
      <c r="I15" s="31">
        <v>61</v>
      </c>
      <c r="J15" s="14">
        <v>2679</v>
      </c>
      <c r="K15" s="14">
        <v>2553</v>
      </c>
      <c r="L15" s="13">
        <v>5232</v>
      </c>
      <c r="M15" s="31">
        <v>87</v>
      </c>
      <c r="N15" s="14">
        <v>801</v>
      </c>
      <c r="O15" s="14">
        <v>1637</v>
      </c>
      <c r="P15" s="13">
        <v>2438</v>
      </c>
    </row>
    <row r="16" spans="1:16" x14ac:dyDescent="0.15">
      <c r="A16" s="33">
        <v>10</v>
      </c>
      <c r="B16" s="28">
        <v>1999</v>
      </c>
      <c r="C16" s="28">
        <v>1913</v>
      </c>
      <c r="D16" s="32">
        <v>3912</v>
      </c>
      <c r="E16" s="31">
        <v>36</v>
      </c>
      <c r="F16" s="14">
        <v>2724</v>
      </c>
      <c r="G16" s="14">
        <v>2605</v>
      </c>
      <c r="H16" s="13">
        <v>5329</v>
      </c>
      <c r="I16" s="31">
        <v>62</v>
      </c>
      <c r="J16" s="14">
        <v>2390</v>
      </c>
      <c r="K16" s="14">
        <v>2335</v>
      </c>
      <c r="L16" s="13">
        <v>4725</v>
      </c>
      <c r="M16" s="31">
        <v>88</v>
      </c>
      <c r="N16" s="14">
        <v>647</v>
      </c>
      <c r="O16" s="14">
        <v>1328</v>
      </c>
      <c r="P16" s="13">
        <v>1975</v>
      </c>
    </row>
    <row r="17" spans="1:16" x14ac:dyDescent="0.15">
      <c r="A17" s="31">
        <v>11</v>
      </c>
      <c r="B17" s="14">
        <v>2049</v>
      </c>
      <c r="C17" s="14">
        <v>1914</v>
      </c>
      <c r="D17" s="13">
        <v>3963</v>
      </c>
      <c r="E17" s="31">
        <v>37</v>
      </c>
      <c r="F17" s="14">
        <v>2720</v>
      </c>
      <c r="G17" s="14">
        <v>2605</v>
      </c>
      <c r="H17" s="13">
        <v>5325</v>
      </c>
      <c r="I17" s="31">
        <v>63</v>
      </c>
      <c r="J17" s="14">
        <v>2461</v>
      </c>
      <c r="K17" s="14">
        <v>2466</v>
      </c>
      <c r="L17" s="13">
        <v>4927</v>
      </c>
      <c r="M17" s="36">
        <v>89</v>
      </c>
      <c r="N17" s="35">
        <v>513</v>
      </c>
      <c r="O17" s="35">
        <v>1108</v>
      </c>
      <c r="P17" s="34">
        <v>1621</v>
      </c>
    </row>
    <row r="18" spans="1:16" x14ac:dyDescent="0.15">
      <c r="A18" s="31">
        <v>12</v>
      </c>
      <c r="B18" s="14">
        <v>2099</v>
      </c>
      <c r="C18" s="14">
        <v>2070</v>
      </c>
      <c r="D18" s="13">
        <v>4169</v>
      </c>
      <c r="E18" s="31">
        <v>38</v>
      </c>
      <c r="F18" s="14">
        <v>2690</v>
      </c>
      <c r="G18" s="14">
        <v>2457</v>
      </c>
      <c r="H18" s="13">
        <v>5147</v>
      </c>
      <c r="I18" s="36">
        <v>64</v>
      </c>
      <c r="J18" s="35">
        <v>2431</v>
      </c>
      <c r="K18" s="35">
        <v>2569</v>
      </c>
      <c r="L18" s="34">
        <v>5000</v>
      </c>
      <c r="M18" s="33">
        <v>90</v>
      </c>
      <c r="N18" s="28">
        <v>406</v>
      </c>
      <c r="O18" s="28">
        <v>981</v>
      </c>
      <c r="P18" s="32">
        <v>1387</v>
      </c>
    </row>
    <row r="19" spans="1:16" x14ac:dyDescent="0.15">
      <c r="A19" s="31">
        <v>13</v>
      </c>
      <c r="B19" s="14">
        <v>2013</v>
      </c>
      <c r="C19" s="14">
        <v>2046</v>
      </c>
      <c r="D19" s="13">
        <v>4059</v>
      </c>
      <c r="E19" s="36">
        <v>39</v>
      </c>
      <c r="F19" s="35">
        <v>2880</v>
      </c>
      <c r="G19" s="35">
        <v>2781</v>
      </c>
      <c r="H19" s="34">
        <v>5661</v>
      </c>
      <c r="I19" s="33">
        <v>65</v>
      </c>
      <c r="J19" s="28">
        <v>2508</v>
      </c>
      <c r="K19" s="28">
        <v>2599</v>
      </c>
      <c r="L19" s="32">
        <v>5107</v>
      </c>
      <c r="M19" s="31">
        <v>91</v>
      </c>
      <c r="N19" s="14">
        <v>319</v>
      </c>
      <c r="O19" s="14">
        <v>800</v>
      </c>
      <c r="P19" s="13">
        <v>1119</v>
      </c>
    </row>
    <row r="20" spans="1:16" x14ac:dyDescent="0.15">
      <c r="A20" s="36">
        <v>14</v>
      </c>
      <c r="B20" s="35">
        <v>2113</v>
      </c>
      <c r="C20" s="35">
        <v>1952</v>
      </c>
      <c r="D20" s="34">
        <v>4065</v>
      </c>
      <c r="E20" s="33">
        <v>40</v>
      </c>
      <c r="F20" s="28">
        <v>2898</v>
      </c>
      <c r="G20" s="28">
        <v>2801</v>
      </c>
      <c r="H20" s="32">
        <v>5699</v>
      </c>
      <c r="I20" s="31">
        <v>66</v>
      </c>
      <c r="J20" s="14">
        <v>2742</v>
      </c>
      <c r="K20" s="14">
        <v>2836</v>
      </c>
      <c r="L20" s="13">
        <v>5578</v>
      </c>
      <c r="M20" s="31">
        <v>92</v>
      </c>
      <c r="N20" s="14">
        <v>229</v>
      </c>
      <c r="O20" s="14">
        <v>648</v>
      </c>
      <c r="P20" s="13">
        <v>877</v>
      </c>
    </row>
    <row r="21" spans="1:16" x14ac:dyDescent="0.15">
      <c r="A21" s="33">
        <v>15</v>
      </c>
      <c r="B21" s="28">
        <v>2219</v>
      </c>
      <c r="C21" s="28">
        <v>2167</v>
      </c>
      <c r="D21" s="32">
        <v>4386</v>
      </c>
      <c r="E21" s="31">
        <v>41</v>
      </c>
      <c r="F21" s="14">
        <v>2982</v>
      </c>
      <c r="G21" s="14">
        <v>3035</v>
      </c>
      <c r="H21" s="13">
        <v>6017</v>
      </c>
      <c r="I21" s="31">
        <v>67</v>
      </c>
      <c r="J21" s="14">
        <v>2767</v>
      </c>
      <c r="K21" s="14">
        <v>3041</v>
      </c>
      <c r="L21" s="13">
        <v>5808</v>
      </c>
      <c r="M21" s="31">
        <v>93</v>
      </c>
      <c r="N21" s="14">
        <v>154</v>
      </c>
      <c r="O21" s="14">
        <v>565</v>
      </c>
      <c r="P21" s="13">
        <v>719</v>
      </c>
    </row>
    <row r="22" spans="1:16" x14ac:dyDescent="0.15">
      <c r="A22" s="31">
        <v>16</v>
      </c>
      <c r="B22" s="14">
        <v>2172</v>
      </c>
      <c r="C22" s="14">
        <v>2125</v>
      </c>
      <c r="D22" s="13">
        <v>4297</v>
      </c>
      <c r="E22" s="31">
        <v>42</v>
      </c>
      <c r="F22" s="14">
        <v>3189</v>
      </c>
      <c r="G22" s="14">
        <v>3028</v>
      </c>
      <c r="H22" s="13">
        <v>6217</v>
      </c>
      <c r="I22" s="31">
        <v>68</v>
      </c>
      <c r="J22" s="14">
        <v>3016</v>
      </c>
      <c r="K22" s="14">
        <v>3354</v>
      </c>
      <c r="L22" s="13">
        <v>6370</v>
      </c>
      <c r="M22" s="36">
        <v>94</v>
      </c>
      <c r="N22" s="35">
        <v>125</v>
      </c>
      <c r="O22" s="35">
        <v>450</v>
      </c>
      <c r="P22" s="34">
        <v>575</v>
      </c>
    </row>
    <row r="23" spans="1:16" x14ac:dyDescent="0.15">
      <c r="A23" s="31">
        <v>17</v>
      </c>
      <c r="B23" s="14">
        <v>2437</v>
      </c>
      <c r="C23" s="14">
        <v>2264</v>
      </c>
      <c r="D23" s="13">
        <v>4701</v>
      </c>
      <c r="E23" s="31">
        <v>43</v>
      </c>
      <c r="F23" s="14">
        <v>3442</v>
      </c>
      <c r="G23" s="14">
        <v>3286</v>
      </c>
      <c r="H23" s="13">
        <v>6728</v>
      </c>
      <c r="I23" s="36">
        <v>69</v>
      </c>
      <c r="J23" s="35">
        <v>3352</v>
      </c>
      <c r="K23" s="35">
        <v>3669</v>
      </c>
      <c r="L23" s="34">
        <v>7021</v>
      </c>
      <c r="M23" s="33">
        <v>95</v>
      </c>
      <c r="N23" s="28">
        <v>92</v>
      </c>
      <c r="O23" s="28">
        <v>328</v>
      </c>
      <c r="P23" s="32">
        <v>420</v>
      </c>
    </row>
    <row r="24" spans="1:16" x14ac:dyDescent="0.15">
      <c r="A24" s="31">
        <v>18</v>
      </c>
      <c r="B24" s="14">
        <v>2530</v>
      </c>
      <c r="C24" s="14">
        <v>2438</v>
      </c>
      <c r="D24" s="13">
        <v>4968</v>
      </c>
      <c r="E24" s="36">
        <v>44</v>
      </c>
      <c r="F24" s="35">
        <v>3701</v>
      </c>
      <c r="G24" s="35">
        <v>3604</v>
      </c>
      <c r="H24" s="34">
        <v>7305</v>
      </c>
      <c r="I24" s="33">
        <v>70</v>
      </c>
      <c r="J24" s="28">
        <v>3853</v>
      </c>
      <c r="K24" s="28">
        <v>4378</v>
      </c>
      <c r="L24" s="32">
        <v>8231</v>
      </c>
      <c r="M24" s="31">
        <v>96</v>
      </c>
      <c r="N24" s="14">
        <v>52</v>
      </c>
      <c r="O24" s="14">
        <v>282</v>
      </c>
      <c r="P24" s="13">
        <v>334</v>
      </c>
    </row>
    <row r="25" spans="1:16" x14ac:dyDescent="0.15">
      <c r="A25" s="36">
        <v>19</v>
      </c>
      <c r="B25" s="35">
        <v>2623</v>
      </c>
      <c r="C25" s="35">
        <v>2554</v>
      </c>
      <c r="D25" s="34">
        <v>5177</v>
      </c>
      <c r="E25" s="33">
        <v>45</v>
      </c>
      <c r="F25" s="28">
        <v>4063</v>
      </c>
      <c r="G25" s="28">
        <v>3988</v>
      </c>
      <c r="H25" s="32">
        <v>8051</v>
      </c>
      <c r="I25" s="31">
        <v>71</v>
      </c>
      <c r="J25" s="14">
        <v>4005</v>
      </c>
      <c r="K25" s="14">
        <v>4494</v>
      </c>
      <c r="L25" s="13">
        <v>8499</v>
      </c>
      <c r="M25" s="31">
        <v>97</v>
      </c>
      <c r="N25" s="14">
        <v>30</v>
      </c>
      <c r="O25" s="14">
        <v>205</v>
      </c>
      <c r="P25" s="13">
        <v>235</v>
      </c>
    </row>
    <row r="26" spans="1:16" x14ac:dyDescent="0.15">
      <c r="A26" s="33">
        <v>20</v>
      </c>
      <c r="B26" s="28">
        <v>2784</v>
      </c>
      <c r="C26" s="28">
        <v>2618</v>
      </c>
      <c r="D26" s="32">
        <v>5402</v>
      </c>
      <c r="E26" s="31">
        <v>46</v>
      </c>
      <c r="F26" s="14">
        <v>4238</v>
      </c>
      <c r="G26" s="14">
        <v>4221</v>
      </c>
      <c r="H26" s="13">
        <v>8459</v>
      </c>
      <c r="I26" s="31">
        <v>72</v>
      </c>
      <c r="J26" s="14">
        <v>3873</v>
      </c>
      <c r="K26" s="14">
        <v>4575</v>
      </c>
      <c r="L26" s="13">
        <v>8448</v>
      </c>
      <c r="M26" s="31">
        <v>98</v>
      </c>
      <c r="N26" s="14">
        <v>19</v>
      </c>
      <c r="O26" s="14">
        <v>141</v>
      </c>
      <c r="P26" s="13">
        <v>160</v>
      </c>
    </row>
    <row r="27" spans="1:16" x14ac:dyDescent="0.15">
      <c r="A27" s="31">
        <v>21</v>
      </c>
      <c r="B27" s="14">
        <v>3010</v>
      </c>
      <c r="C27" s="14">
        <v>2777</v>
      </c>
      <c r="D27" s="13">
        <v>5787</v>
      </c>
      <c r="E27" s="31">
        <v>47</v>
      </c>
      <c r="F27" s="14">
        <v>4327</v>
      </c>
      <c r="G27" s="14">
        <v>4304</v>
      </c>
      <c r="H27" s="13">
        <v>8631</v>
      </c>
      <c r="I27" s="31">
        <v>73</v>
      </c>
      <c r="J27" s="14">
        <v>2483</v>
      </c>
      <c r="K27" s="14">
        <v>3102</v>
      </c>
      <c r="L27" s="13">
        <v>5585</v>
      </c>
      <c r="M27" s="36">
        <v>99</v>
      </c>
      <c r="N27" s="35">
        <v>15</v>
      </c>
      <c r="O27" s="35">
        <v>91</v>
      </c>
      <c r="P27" s="34">
        <v>106</v>
      </c>
    </row>
    <row r="28" spans="1:16" x14ac:dyDescent="0.15">
      <c r="A28" s="31">
        <v>22</v>
      </c>
      <c r="B28" s="14">
        <v>2892</v>
      </c>
      <c r="C28" s="14">
        <v>2817</v>
      </c>
      <c r="D28" s="13">
        <v>5709</v>
      </c>
      <c r="E28" s="31">
        <v>48</v>
      </c>
      <c r="F28" s="14">
        <v>4425</v>
      </c>
      <c r="G28" s="14">
        <v>4234</v>
      </c>
      <c r="H28" s="13">
        <v>8659</v>
      </c>
      <c r="I28" s="36">
        <v>74</v>
      </c>
      <c r="J28" s="35">
        <v>2274</v>
      </c>
      <c r="K28" s="35">
        <v>2780</v>
      </c>
      <c r="L28" s="34">
        <v>5054</v>
      </c>
      <c r="M28" s="37">
        <v>100</v>
      </c>
      <c r="N28" s="28">
        <v>18</v>
      </c>
      <c r="O28" s="28">
        <v>174</v>
      </c>
      <c r="P28" s="32">
        <v>192</v>
      </c>
    </row>
    <row r="29" spans="1:16" x14ac:dyDescent="0.15">
      <c r="A29" s="31">
        <v>23</v>
      </c>
      <c r="B29" s="14">
        <v>2964</v>
      </c>
      <c r="C29" s="14">
        <v>2692</v>
      </c>
      <c r="D29" s="13">
        <v>5656</v>
      </c>
      <c r="E29" s="36">
        <v>49</v>
      </c>
      <c r="F29" s="35">
        <v>4215</v>
      </c>
      <c r="G29" s="35">
        <v>4186</v>
      </c>
      <c r="H29" s="34">
        <v>8401</v>
      </c>
      <c r="I29" s="33">
        <v>75</v>
      </c>
      <c r="J29" s="28">
        <v>2790</v>
      </c>
      <c r="K29" s="28">
        <v>3511</v>
      </c>
      <c r="L29" s="32">
        <v>6301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2654</v>
      </c>
      <c r="C30" s="35">
        <v>2689</v>
      </c>
      <c r="D30" s="34">
        <v>5343</v>
      </c>
      <c r="E30" s="33">
        <v>50</v>
      </c>
      <c r="F30" s="28">
        <v>4224</v>
      </c>
      <c r="G30" s="28">
        <v>4009</v>
      </c>
      <c r="H30" s="32">
        <v>8233</v>
      </c>
      <c r="I30" s="31">
        <v>76</v>
      </c>
      <c r="J30" s="14">
        <v>2849</v>
      </c>
      <c r="K30" s="14">
        <v>3745</v>
      </c>
      <c r="L30" s="13">
        <v>6594</v>
      </c>
      <c r="M30" s="3" t="s">
        <v>0</v>
      </c>
      <c r="N30" s="2">
        <v>238005</v>
      </c>
      <c r="O30" s="2">
        <v>250613</v>
      </c>
      <c r="P30" s="1">
        <v>488618</v>
      </c>
    </row>
    <row r="31" spans="1:16" x14ac:dyDescent="0.15">
      <c r="A31" s="30">
        <v>25</v>
      </c>
      <c r="B31" s="23">
        <v>2733</v>
      </c>
      <c r="C31" s="23">
        <v>2726</v>
      </c>
      <c r="D31" s="22">
        <v>5459</v>
      </c>
      <c r="E31" s="29">
        <v>51</v>
      </c>
      <c r="F31" s="26">
        <v>4116</v>
      </c>
      <c r="G31" s="26">
        <v>3967</v>
      </c>
      <c r="H31" s="25">
        <v>8083</v>
      </c>
      <c r="I31" s="29">
        <v>77</v>
      </c>
      <c r="J31" s="26">
        <v>2799</v>
      </c>
      <c r="K31" s="26">
        <v>3536</v>
      </c>
      <c r="L31" s="25">
        <v>6335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8449</v>
      </c>
      <c r="C34" s="19">
        <f>SUM(C6:C10)</f>
        <v>8131</v>
      </c>
      <c r="D34" s="18">
        <f>SUM(D6:D10)</f>
        <v>16580</v>
      </c>
      <c r="E34" s="17" t="s">
        <v>29</v>
      </c>
      <c r="F34" s="19">
        <f>SUM(F10:F14)</f>
        <v>13012</v>
      </c>
      <c r="G34" s="19">
        <f>SUM(G10:G14)</f>
        <v>12074</v>
      </c>
      <c r="H34" s="18">
        <f>SUM(H10:H14)</f>
        <v>25086</v>
      </c>
      <c r="I34" s="17" t="s">
        <v>28</v>
      </c>
      <c r="J34" s="19">
        <f>SUM(J14:J18)</f>
        <v>12616</v>
      </c>
      <c r="K34" s="19">
        <f>SUM(K14:K18)</f>
        <v>12560</v>
      </c>
      <c r="L34" s="18">
        <f>SUM(L14:L18)</f>
        <v>25176</v>
      </c>
      <c r="M34" s="17" t="s">
        <v>27</v>
      </c>
      <c r="N34" s="19">
        <f>SUM(N18:N22)</f>
        <v>1233</v>
      </c>
      <c r="O34" s="19">
        <f>SUM(O18:O22)</f>
        <v>3444</v>
      </c>
      <c r="P34" s="18">
        <f>SUM(P18:P22)</f>
        <v>4677</v>
      </c>
    </row>
    <row r="35" spans="1:16" x14ac:dyDescent="0.15">
      <c r="A35" s="12" t="s">
        <v>26</v>
      </c>
      <c r="B35" s="28">
        <f>SUM(B11:B15)</f>
        <v>9378</v>
      </c>
      <c r="C35" s="14">
        <f>SUM(C11:C15)</f>
        <v>8899</v>
      </c>
      <c r="D35" s="13">
        <f>SUM(D11:D15)</f>
        <v>18277</v>
      </c>
      <c r="E35" s="12" t="s">
        <v>25</v>
      </c>
      <c r="F35" s="14">
        <f>SUM(F15:F19)</f>
        <v>13780</v>
      </c>
      <c r="G35" s="14">
        <f>SUM(G15:G19)</f>
        <v>12958</v>
      </c>
      <c r="H35" s="13">
        <f>SUM(H15:H19)</f>
        <v>26738</v>
      </c>
      <c r="I35" s="12" t="s">
        <v>24</v>
      </c>
      <c r="J35" s="14">
        <f>SUM(J19:J23)</f>
        <v>14385</v>
      </c>
      <c r="K35" s="14">
        <f>SUM(K19:K23)</f>
        <v>15499</v>
      </c>
      <c r="L35" s="13">
        <f>SUM(L19:L23)</f>
        <v>29884</v>
      </c>
      <c r="M35" s="12" t="s">
        <v>23</v>
      </c>
      <c r="N35" s="14">
        <f>SUM(N23:N27)</f>
        <v>208</v>
      </c>
      <c r="O35" s="14">
        <f>SUM(O23:O27)</f>
        <v>1047</v>
      </c>
      <c r="P35" s="13">
        <f>SUM(P23:P27)</f>
        <v>1255</v>
      </c>
    </row>
    <row r="36" spans="1:16" x14ac:dyDescent="0.15">
      <c r="A36" s="12" t="s">
        <v>22</v>
      </c>
      <c r="B36" s="14">
        <f>SUM(B16:B20)</f>
        <v>10273</v>
      </c>
      <c r="C36" s="14">
        <f>SUM(C16:C20)</f>
        <v>9895</v>
      </c>
      <c r="D36" s="13">
        <f>SUM(D16:D20)</f>
        <v>20168</v>
      </c>
      <c r="E36" s="12" t="s">
        <v>21</v>
      </c>
      <c r="F36" s="14">
        <f>SUM(F20:F24)</f>
        <v>16212</v>
      </c>
      <c r="G36" s="14">
        <f>SUM(G20:G24)</f>
        <v>15754</v>
      </c>
      <c r="H36" s="13">
        <f>SUM(H20:H24)</f>
        <v>31966</v>
      </c>
      <c r="I36" s="12" t="s">
        <v>20</v>
      </c>
      <c r="J36" s="14">
        <f>SUM(J24:J28)</f>
        <v>16488</v>
      </c>
      <c r="K36" s="14">
        <f>SUM(K24:K28)</f>
        <v>19329</v>
      </c>
      <c r="L36" s="13">
        <f>SUM(L24:L28)</f>
        <v>35817</v>
      </c>
      <c r="M36" s="12" t="s">
        <v>19</v>
      </c>
      <c r="N36" s="14">
        <f>N28</f>
        <v>18</v>
      </c>
      <c r="O36" s="14">
        <f>O28</f>
        <v>174</v>
      </c>
      <c r="P36" s="13">
        <f>P28</f>
        <v>192</v>
      </c>
    </row>
    <row r="37" spans="1:16" x14ac:dyDescent="0.15">
      <c r="A37" s="12" t="s">
        <v>18</v>
      </c>
      <c r="B37" s="14">
        <f>SUM(B21:B25)</f>
        <v>11981</v>
      </c>
      <c r="C37" s="14">
        <f>SUM(C21:C25)</f>
        <v>11548</v>
      </c>
      <c r="D37" s="13">
        <f>SUM(D21:D25)</f>
        <v>23529</v>
      </c>
      <c r="E37" s="12" t="s">
        <v>17</v>
      </c>
      <c r="F37" s="14">
        <f>SUM(F25:F29)</f>
        <v>21268</v>
      </c>
      <c r="G37" s="14">
        <f>SUM(G25:G29)</f>
        <v>20933</v>
      </c>
      <c r="H37" s="13">
        <f>SUM(H25:H29)</f>
        <v>42201</v>
      </c>
      <c r="I37" s="12" t="s">
        <v>16</v>
      </c>
      <c r="J37" s="14">
        <f>SUM(J29:J31,N6:N7)</f>
        <v>13787</v>
      </c>
      <c r="K37" s="14">
        <f>SUM(K29:K31,O6:O7)</f>
        <v>17935</v>
      </c>
      <c r="L37" s="13">
        <f>SUM(L29:L31,P6:P7)</f>
        <v>31722</v>
      </c>
      <c r="M37" s="7"/>
      <c r="N37" s="9">
        <f>N29</f>
        <v>0</v>
      </c>
      <c r="O37" s="9">
        <f>O29</f>
        <v>0</v>
      </c>
      <c r="P37" s="8">
        <f>P29</f>
        <v>0</v>
      </c>
    </row>
    <row r="38" spans="1:16" x14ac:dyDescent="0.15">
      <c r="A38" s="12" t="s">
        <v>15</v>
      </c>
      <c r="B38" s="14">
        <f>SUM(B26:B30)</f>
        <v>14304</v>
      </c>
      <c r="C38" s="14">
        <f>SUM(C26:C30)</f>
        <v>13593</v>
      </c>
      <c r="D38" s="13">
        <f>SUM(D26:D30)</f>
        <v>27897</v>
      </c>
      <c r="E38" s="12" t="s">
        <v>14</v>
      </c>
      <c r="F38" s="14">
        <f>SUM(F30:F31,J6:J8)</f>
        <v>19061</v>
      </c>
      <c r="G38" s="14">
        <f>SUM(G30:G31,K6:K8)</f>
        <v>18372</v>
      </c>
      <c r="H38" s="13">
        <f>SUM(H30:H31,L6:L8)</f>
        <v>37433</v>
      </c>
      <c r="I38" s="12" t="s">
        <v>13</v>
      </c>
      <c r="J38" s="14">
        <f>SUM(N8:N12)</f>
        <v>9073</v>
      </c>
      <c r="K38" s="14">
        <f>SUM(O8:O12)</f>
        <v>12850</v>
      </c>
      <c r="L38" s="13">
        <f>SUM(P8:P12)</f>
        <v>21923</v>
      </c>
      <c r="M38" s="3" t="s">
        <v>0</v>
      </c>
      <c r="N38" s="2">
        <f>N30</f>
        <v>238005</v>
      </c>
      <c r="O38" s="2">
        <f>O30</f>
        <v>250613</v>
      </c>
      <c r="P38" s="1">
        <f>P30</f>
        <v>488618</v>
      </c>
    </row>
    <row r="39" spans="1:16" x14ac:dyDescent="0.15">
      <c r="A39" s="27" t="s">
        <v>12</v>
      </c>
      <c r="B39" s="26">
        <f>SUM(B31,F6:F9)</f>
        <v>13100</v>
      </c>
      <c r="C39" s="26">
        <f>SUM(C31,G6:G9)</f>
        <v>12573</v>
      </c>
      <c r="D39" s="25">
        <f>SUM(D31,H6:H9)</f>
        <v>25673</v>
      </c>
      <c r="E39" s="27" t="s">
        <v>11</v>
      </c>
      <c r="F39" s="26">
        <f>SUM(J9:J13)</f>
        <v>15216</v>
      </c>
      <c r="G39" s="26">
        <f>SUM(K9:K13)</f>
        <v>15242</v>
      </c>
      <c r="H39" s="25">
        <f>SUM(L9:L13)</f>
        <v>30458</v>
      </c>
      <c r="I39" s="27" t="s">
        <v>10</v>
      </c>
      <c r="J39" s="26">
        <f>SUM(N13:N17)</f>
        <v>4163</v>
      </c>
      <c r="K39" s="26">
        <f>SUM(O13:O17)</f>
        <v>7803</v>
      </c>
      <c r="L39" s="25">
        <f>SUM(P13:P17)</f>
        <v>11966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28100</v>
      </c>
      <c r="C42" s="19">
        <f>SUM(C34:C36)</f>
        <v>26925</v>
      </c>
      <c r="D42" s="18">
        <f>SUM(D34:D36)</f>
        <v>55025</v>
      </c>
      <c r="E42" s="17" t="s">
        <v>5</v>
      </c>
      <c r="F42" s="16">
        <f>B42*100/$B$46</f>
        <v>11.806474653893826</v>
      </c>
      <c r="G42" s="16">
        <f>C42*100/$C$46</f>
        <v>10.743656554129275</v>
      </c>
      <c r="H42" s="15">
        <f>D42*100/$D$46</f>
        <v>11.261353449934305</v>
      </c>
    </row>
    <row r="43" spans="1:16" x14ac:dyDescent="0.15">
      <c r="A43" s="12" t="s">
        <v>4</v>
      </c>
      <c r="B43" s="14">
        <f>SUM(B37:B39,F34:F39,J34)</f>
        <v>150550</v>
      </c>
      <c r="C43" s="14">
        <f>SUM(C37:C39,G34:G39,K34)</f>
        <v>145607</v>
      </c>
      <c r="D43" s="13">
        <f>SUM(D37:D39,H34:H39,L34)</f>
        <v>296157</v>
      </c>
      <c r="E43" s="12" t="s">
        <v>4</v>
      </c>
      <c r="F43" s="11">
        <f>B43*100/$B$46</f>
        <v>63.254973635007666</v>
      </c>
      <c r="G43" s="11">
        <f>C43*100/$C$46</f>
        <v>58.100337971294387</v>
      </c>
      <c r="H43" s="10">
        <f>D43*100/$D$46</f>
        <v>60.61115227028067</v>
      </c>
    </row>
    <row r="44" spans="1:16" x14ac:dyDescent="0.15">
      <c r="A44" s="12" t="s">
        <v>3</v>
      </c>
      <c r="B44" s="14">
        <f>SUM(J35:J39,N34:N36)</f>
        <v>59355</v>
      </c>
      <c r="C44" s="14">
        <f>SUM(K35:K39,O34:O36)</f>
        <v>78081</v>
      </c>
      <c r="D44" s="13">
        <f>SUM(L35:L39,P34:P36)</f>
        <v>137436</v>
      </c>
      <c r="E44" s="12" t="s">
        <v>3</v>
      </c>
      <c r="F44" s="11">
        <f>B44*100/$B$46</f>
        <v>24.938551711098505</v>
      </c>
      <c r="G44" s="11">
        <f>C44*100/$C$46</f>
        <v>31.15600547457634</v>
      </c>
      <c r="H44" s="10">
        <f>D44*100/$D$46</f>
        <v>28.127494279785026</v>
      </c>
    </row>
    <row r="45" spans="1:16" x14ac:dyDescent="0.15">
      <c r="A45" s="7"/>
      <c r="B45" s="9">
        <f>N37</f>
        <v>0</v>
      </c>
      <c r="C45" s="9">
        <f>O37</f>
        <v>0</v>
      </c>
      <c r="D45" s="8">
        <f>P37</f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46.89</v>
      </c>
      <c r="O45" t="s">
        <v>1</v>
      </c>
    </row>
    <row r="46" spans="1:16" x14ac:dyDescent="0.15">
      <c r="A46" s="3" t="s">
        <v>0</v>
      </c>
      <c r="B46" s="2">
        <f>N38</f>
        <v>238005</v>
      </c>
      <c r="C46" s="2">
        <f>O38</f>
        <v>250613</v>
      </c>
      <c r="D46" s="1">
        <f>P38</f>
        <v>488618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2020-01-15T07:03:55Z</dcterms:created>
  <dcterms:modified xsi:type="dcterms:W3CDTF">2020-01-15T07:06:47Z</dcterms:modified>
</cp:coreProperties>
</file>