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1\ファイルサーバリンク\行政管理部情報化推進室\旧統計課ファイルサーバ\人口\①集計関係\②人口統計表\H31年.R1年\年齢別\"/>
    </mc:Choice>
  </mc:AlternateContent>
  <bookViews>
    <workbookView xWindow="0" yWindow="0" windowWidth="20490" windowHeight="7440"/>
  </bookViews>
  <sheets>
    <sheet name="人口表（住基）" sheetId="1" r:id="rId1"/>
  </sheets>
  <definedNames>
    <definedName name="_xlnm.Print_Area" localSheetId="0">'人口表（住基）'!$A$1:$P$47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G34" i="1"/>
  <c r="H34" i="1"/>
  <c r="J34" i="1"/>
  <c r="K34" i="1"/>
  <c r="L34" i="1"/>
  <c r="N34" i="1"/>
  <c r="O34" i="1"/>
  <c r="P34" i="1"/>
  <c r="D44" i="1" s="1"/>
  <c r="B35" i="1"/>
  <c r="C35" i="1"/>
  <c r="D35" i="1"/>
  <c r="F35" i="1"/>
  <c r="G35" i="1"/>
  <c r="H35" i="1"/>
  <c r="J35" i="1"/>
  <c r="B44" i="1" s="1"/>
  <c r="F44" i="1" s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D43" i="1" s="1"/>
  <c r="F37" i="1"/>
  <c r="G37" i="1"/>
  <c r="H37" i="1"/>
  <c r="J37" i="1"/>
  <c r="K37" i="1"/>
  <c r="L37" i="1"/>
  <c r="N37" i="1"/>
  <c r="O37" i="1"/>
  <c r="C45" i="1" s="1"/>
  <c r="P37" i="1"/>
  <c r="D45" i="1" s="1"/>
  <c r="B38" i="1"/>
  <c r="C38" i="1"/>
  <c r="D38" i="1"/>
  <c r="F38" i="1"/>
  <c r="G38" i="1"/>
  <c r="H38" i="1"/>
  <c r="J38" i="1"/>
  <c r="K38" i="1"/>
  <c r="L38" i="1"/>
  <c r="N38" i="1"/>
  <c r="O38" i="1"/>
  <c r="C46" i="1" s="1"/>
  <c r="P38" i="1"/>
  <c r="D46" i="1" s="1"/>
  <c r="B39" i="1"/>
  <c r="C39" i="1"/>
  <c r="D39" i="1"/>
  <c r="F39" i="1"/>
  <c r="G39" i="1"/>
  <c r="H39" i="1"/>
  <c r="J39" i="1"/>
  <c r="K39" i="1"/>
  <c r="L39" i="1"/>
  <c r="B42" i="1"/>
  <c r="D42" i="1"/>
  <c r="B43" i="1"/>
  <c r="B45" i="1"/>
  <c r="B46" i="1"/>
  <c r="H45" i="1" l="1"/>
  <c r="H44" i="1"/>
  <c r="G45" i="1"/>
  <c r="H43" i="1"/>
  <c r="F45" i="1"/>
  <c r="F43" i="1"/>
  <c r="C44" i="1"/>
  <c r="G44" i="1" s="1"/>
  <c r="H42" i="1"/>
  <c r="F42" i="1"/>
  <c r="C43" i="1"/>
  <c r="G43" i="1" s="1"/>
  <c r="C42" i="1"/>
  <c r="G42" i="1" s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<sst xmlns="http://schemas.openxmlformats.org/spreadsheetml/2006/main" count="79" uniqueCount="37">
  <si>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</si>
  <si>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</si>
  <si>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</si>
  <si>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</si>
  <si>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</si>
  <si>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</si>
  <si>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</si>
  <si>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</si>
  <si>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</si>
  <si>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</si>
  <si>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</si>
  <si>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</si>
  <si>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</si>
  <si>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</si>
  <si>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</si>
  <si>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</si>
  <si>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</si>
  <si>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</si>
  <si>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</si>
  <si>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</si>
  <si>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</si>
  <si>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</si>
  <si>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</si>
  <si>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</si>
  <si>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</si>
  <si>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</si>
  <si>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</si>
  <si>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</si>
  <si>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</si>
  <si>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</si>
  <si>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</si>
  <si>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</si>
  <si>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</si>
  <si>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</si>
  <si>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</si>
  <si>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</si>
  <si>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令和元年9月</t>
    <rPh sb="0" eb="2">
      <t>レイワ</t>
    </rPh>
    <rPh sb="2" eb="4">
      <t>ガンネン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</si>
</sst>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180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>
      <selection activeCell="N3" sqref="N3:O3"/>
    </sheetView>
  </sheetViews>
  <sheetFormatPr defaultRowHeight="13.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>
      <c r="E1" s="40" t="s">
        <v>35</v>
      </c>
      <c r="F1" s="40"/>
      <c r="G1" s="40"/>
      <c r="H1" s="40"/>
      <c r="I1" s="40"/>
      <c r="J1" s="40"/>
      <c r="K1" s="40"/>
      <c r="L1" s="40"/>
    </row>
    <row r="3" spans="1:16">
      <c r="B3" t="s">
        <v>34</v>
      </c>
      <c r="F3" t="s">
        <v>33</v>
      </c>
      <c r="G3" s="39">
        <v>240274</v>
      </c>
      <c r="J3" t="s">
        <v>32</v>
      </c>
      <c r="N3" s="41" t="s">
        <v>36</v>
      </c>
      <c r="O3" s="41"/>
      <c r="P3" t="s">
        <v>31</v>
      </c>
    </row>
    <row r="5" spans="1:16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>
      <c r="A6" s="38">
        <v>0</v>
      </c>
      <c r="B6" s="19">
        <v>1624</v>
      </c>
      <c r="C6" s="19">
        <v>1553</v>
      </c>
      <c r="D6" s="18">
        <v>3177</v>
      </c>
      <c r="E6" s="38">
        <v>26</v>
      </c>
      <c r="F6" s="19">
        <v>2588</v>
      </c>
      <c r="G6" s="19">
        <v>2543</v>
      </c>
      <c r="H6" s="18">
        <v>5131</v>
      </c>
      <c r="I6" s="38">
        <v>52</v>
      </c>
      <c r="J6" s="19">
        <v>3844</v>
      </c>
      <c r="K6" s="19">
        <v>3782</v>
      </c>
      <c r="L6" s="18">
        <v>7626</v>
      </c>
      <c r="M6" s="38">
        <v>78</v>
      </c>
      <c r="N6" s="19">
        <v>2825</v>
      </c>
      <c r="O6" s="19">
        <v>3790</v>
      </c>
      <c r="P6" s="18">
        <v>6615</v>
      </c>
    </row>
    <row r="7" spans="1:16">
      <c r="A7" s="31">
        <v>1</v>
      </c>
      <c r="B7" s="14">
        <v>1752</v>
      </c>
      <c r="C7" s="14">
        <v>1612</v>
      </c>
      <c r="D7" s="13">
        <v>3364</v>
      </c>
      <c r="E7" s="31">
        <v>27</v>
      </c>
      <c r="F7" s="14">
        <v>2576</v>
      </c>
      <c r="G7" s="14">
        <v>2452</v>
      </c>
      <c r="H7" s="13">
        <v>5028</v>
      </c>
      <c r="I7" s="31">
        <v>53</v>
      </c>
      <c r="J7" s="14">
        <v>3007</v>
      </c>
      <c r="K7" s="14">
        <v>2961</v>
      </c>
      <c r="L7" s="13">
        <v>5968</v>
      </c>
      <c r="M7" s="36">
        <v>79</v>
      </c>
      <c r="N7" s="35">
        <v>2345</v>
      </c>
      <c r="O7" s="35">
        <v>3133</v>
      </c>
      <c r="P7" s="34">
        <v>5478</v>
      </c>
    </row>
    <row r="8" spans="1:16">
      <c r="A8" s="31">
        <v>2</v>
      </c>
      <c r="B8" s="14">
        <v>1639</v>
      </c>
      <c r="C8" s="14">
        <v>1627</v>
      </c>
      <c r="D8" s="13">
        <v>3266</v>
      </c>
      <c r="E8" s="31">
        <v>28</v>
      </c>
      <c r="F8" s="14">
        <v>2601</v>
      </c>
      <c r="G8" s="14">
        <v>2443</v>
      </c>
      <c r="H8" s="13">
        <v>5044</v>
      </c>
      <c r="I8" s="36">
        <v>54</v>
      </c>
      <c r="J8" s="35">
        <v>3808</v>
      </c>
      <c r="K8" s="35">
        <v>3594</v>
      </c>
      <c r="L8" s="34">
        <v>7402</v>
      </c>
      <c r="M8" s="33">
        <v>80</v>
      </c>
      <c r="N8" s="28">
        <v>1896</v>
      </c>
      <c r="O8" s="28">
        <v>2639</v>
      </c>
      <c r="P8" s="32">
        <v>4535</v>
      </c>
    </row>
    <row r="9" spans="1:16">
      <c r="A9" s="31">
        <v>3</v>
      </c>
      <c r="B9" s="14">
        <v>1721</v>
      </c>
      <c r="C9" s="14">
        <v>1708</v>
      </c>
      <c r="D9" s="13">
        <v>3429</v>
      </c>
      <c r="E9" s="36">
        <v>29</v>
      </c>
      <c r="F9" s="35">
        <v>2575</v>
      </c>
      <c r="G9" s="35">
        <v>2454</v>
      </c>
      <c r="H9" s="34">
        <v>5029</v>
      </c>
      <c r="I9" s="33">
        <v>55</v>
      </c>
      <c r="J9" s="28">
        <v>3307</v>
      </c>
      <c r="K9" s="28">
        <v>3409</v>
      </c>
      <c r="L9" s="32">
        <v>6716</v>
      </c>
      <c r="M9" s="31">
        <v>81</v>
      </c>
      <c r="N9" s="14">
        <v>2000</v>
      </c>
      <c r="O9" s="14">
        <v>2690</v>
      </c>
      <c r="P9" s="13">
        <v>4690</v>
      </c>
    </row>
    <row r="10" spans="1:16">
      <c r="A10" s="36">
        <v>4</v>
      </c>
      <c r="B10" s="35">
        <v>1724</v>
      </c>
      <c r="C10" s="35">
        <v>1697</v>
      </c>
      <c r="D10" s="34">
        <v>3421</v>
      </c>
      <c r="E10" s="33">
        <v>30</v>
      </c>
      <c r="F10" s="28">
        <v>2508</v>
      </c>
      <c r="G10" s="28">
        <v>2347</v>
      </c>
      <c r="H10" s="32">
        <v>4855</v>
      </c>
      <c r="I10" s="31">
        <v>56</v>
      </c>
      <c r="J10" s="14">
        <v>3153</v>
      </c>
      <c r="K10" s="14">
        <v>3124</v>
      </c>
      <c r="L10" s="13">
        <v>6277</v>
      </c>
      <c r="M10" s="31">
        <v>82</v>
      </c>
      <c r="N10" s="14">
        <v>1858</v>
      </c>
      <c r="O10" s="14">
        <v>2608</v>
      </c>
      <c r="P10" s="13">
        <v>4466</v>
      </c>
    </row>
    <row r="11" spans="1:16">
      <c r="A11" s="33">
        <v>5</v>
      </c>
      <c r="B11" s="28">
        <v>1794</v>
      </c>
      <c r="C11" s="28">
        <v>1673</v>
      </c>
      <c r="D11" s="32">
        <v>3467</v>
      </c>
      <c r="E11" s="31">
        <v>31</v>
      </c>
      <c r="F11" s="14">
        <v>2589</v>
      </c>
      <c r="G11" s="14">
        <v>2347</v>
      </c>
      <c r="H11" s="13">
        <v>4936</v>
      </c>
      <c r="I11" s="31">
        <v>57</v>
      </c>
      <c r="J11" s="14">
        <v>3068</v>
      </c>
      <c r="K11" s="14">
        <v>2902</v>
      </c>
      <c r="L11" s="13">
        <v>5970</v>
      </c>
      <c r="M11" s="31">
        <v>83</v>
      </c>
      <c r="N11" s="14">
        <v>1759</v>
      </c>
      <c r="O11" s="14">
        <v>2622</v>
      </c>
      <c r="P11" s="13">
        <v>4381</v>
      </c>
    </row>
    <row r="12" spans="1:16">
      <c r="A12" s="31">
        <v>6</v>
      </c>
      <c r="B12" s="14">
        <v>1878</v>
      </c>
      <c r="C12" s="14">
        <v>1758</v>
      </c>
      <c r="D12" s="13">
        <v>3636</v>
      </c>
      <c r="E12" s="31">
        <v>32</v>
      </c>
      <c r="F12" s="14">
        <v>2661</v>
      </c>
      <c r="G12" s="14">
        <v>2420</v>
      </c>
      <c r="H12" s="13">
        <v>5081</v>
      </c>
      <c r="I12" s="31">
        <v>58</v>
      </c>
      <c r="J12" s="14">
        <v>2773</v>
      </c>
      <c r="K12" s="14">
        <v>2837</v>
      </c>
      <c r="L12" s="13">
        <v>5610</v>
      </c>
      <c r="M12" s="36">
        <v>84</v>
      </c>
      <c r="N12" s="35">
        <v>1429</v>
      </c>
      <c r="O12" s="35">
        <v>2249</v>
      </c>
      <c r="P12" s="34">
        <v>3678</v>
      </c>
    </row>
    <row r="13" spans="1:16">
      <c r="A13" s="31">
        <v>7</v>
      </c>
      <c r="B13" s="14">
        <v>1926</v>
      </c>
      <c r="C13" s="14">
        <v>1793</v>
      </c>
      <c r="D13" s="13">
        <v>3719</v>
      </c>
      <c r="E13" s="31">
        <v>33</v>
      </c>
      <c r="F13" s="14">
        <v>2635</v>
      </c>
      <c r="G13" s="14">
        <v>2397</v>
      </c>
      <c r="H13" s="13">
        <v>5032</v>
      </c>
      <c r="I13" s="36">
        <v>59</v>
      </c>
      <c r="J13" s="35">
        <v>2768</v>
      </c>
      <c r="K13" s="35">
        <v>2721</v>
      </c>
      <c r="L13" s="34">
        <v>5489</v>
      </c>
      <c r="M13" s="33">
        <v>85</v>
      </c>
      <c r="N13" s="28">
        <v>1186</v>
      </c>
      <c r="O13" s="28">
        <v>1944</v>
      </c>
      <c r="P13" s="32">
        <v>3130</v>
      </c>
    </row>
    <row r="14" spans="1:16">
      <c r="A14" s="31">
        <v>8</v>
      </c>
      <c r="B14" s="14">
        <v>1832</v>
      </c>
      <c r="C14" s="14">
        <v>1863</v>
      </c>
      <c r="D14" s="13">
        <v>3695</v>
      </c>
      <c r="E14" s="36">
        <v>34</v>
      </c>
      <c r="F14" s="35">
        <v>2605</v>
      </c>
      <c r="G14" s="35">
        <v>2582</v>
      </c>
      <c r="H14" s="34">
        <v>5187</v>
      </c>
      <c r="I14" s="33">
        <v>60</v>
      </c>
      <c r="J14" s="28">
        <v>2676</v>
      </c>
      <c r="K14" s="28">
        <v>2669</v>
      </c>
      <c r="L14" s="32">
        <v>5345</v>
      </c>
      <c r="M14" s="31">
        <v>86</v>
      </c>
      <c r="N14" s="14">
        <v>1021</v>
      </c>
      <c r="O14" s="14">
        <v>1793</v>
      </c>
      <c r="P14" s="13">
        <v>2814</v>
      </c>
    </row>
    <row r="15" spans="1:16">
      <c r="A15" s="36">
        <v>9</v>
      </c>
      <c r="B15" s="35">
        <v>1973</v>
      </c>
      <c r="C15" s="35">
        <v>1895</v>
      </c>
      <c r="D15" s="34">
        <v>3868</v>
      </c>
      <c r="E15" s="33">
        <v>35</v>
      </c>
      <c r="F15" s="28">
        <v>2794</v>
      </c>
      <c r="G15" s="28">
        <v>2503</v>
      </c>
      <c r="H15" s="32">
        <v>5297</v>
      </c>
      <c r="I15" s="31">
        <v>61</v>
      </c>
      <c r="J15" s="14">
        <v>2605</v>
      </c>
      <c r="K15" s="14">
        <v>2510</v>
      </c>
      <c r="L15" s="13">
        <v>5115</v>
      </c>
      <c r="M15" s="31">
        <v>87</v>
      </c>
      <c r="N15" s="14">
        <v>772</v>
      </c>
      <c r="O15" s="14">
        <v>1561</v>
      </c>
      <c r="P15" s="13">
        <v>2333</v>
      </c>
    </row>
    <row r="16" spans="1:16">
      <c r="A16" s="33">
        <v>10</v>
      </c>
      <c r="B16" s="28">
        <v>2056</v>
      </c>
      <c r="C16" s="28">
        <v>1875</v>
      </c>
      <c r="D16" s="32">
        <v>3931</v>
      </c>
      <c r="E16" s="31">
        <v>36</v>
      </c>
      <c r="F16" s="14">
        <v>2758</v>
      </c>
      <c r="G16" s="14">
        <v>2623</v>
      </c>
      <c r="H16" s="13">
        <v>5381</v>
      </c>
      <c r="I16" s="31">
        <v>62</v>
      </c>
      <c r="J16" s="14">
        <v>2386</v>
      </c>
      <c r="K16" s="14">
        <v>2330</v>
      </c>
      <c r="L16" s="13">
        <v>4716</v>
      </c>
      <c r="M16" s="31">
        <v>88</v>
      </c>
      <c r="N16" s="14">
        <v>627</v>
      </c>
      <c r="O16" s="14">
        <v>1288</v>
      </c>
      <c r="P16" s="13">
        <v>1915</v>
      </c>
    </row>
    <row r="17" spans="1:16">
      <c r="A17" s="31">
        <v>11</v>
      </c>
      <c r="B17" s="14">
        <v>2070</v>
      </c>
      <c r="C17" s="14">
        <v>1962</v>
      </c>
      <c r="D17" s="13">
        <v>4032</v>
      </c>
      <c r="E17" s="31">
        <v>37</v>
      </c>
      <c r="F17" s="14">
        <v>2669</v>
      </c>
      <c r="G17" s="14">
        <v>2546</v>
      </c>
      <c r="H17" s="13">
        <v>5215</v>
      </c>
      <c r="I17" s="31">
        <v>63</v>
      </c>
      <c r="J17" s="14">
        <v>2450</v>
      </c>
      <c r="K17" s="14">
        <v>2466</v>
      </c>
      <c r="L17" s="13">
        <v>4916</v>
      </c>
      <c r="M17" s="36">
        <v>89</v>
      </c>
      <c r="N17" s="35">
        <v>518</v>
      </c>
      <c r="O17" s="35">
        <v>1104</v>
      </c>
      <c r="P17" s="34">
        <v>1622</v>
      </c>
    </row>
    <row r="18" spans="1:16">
      <c r="A18" s="31">
        <v>12</v>
      </c>
      <c r="B18" s="14">
        <v>2043</v>
      </c>
      <c r="C18" s="14">
        <v>2079</v>
      </c>
      <c r="D18" s="13">
        <v>4122</v>
      </c>
      <c r="E18" s="31">
        <v>38</v>
      </c>
      <c r="F18" s="14">
        <v>2714</v>
      </c>
      <c r="G18" s="14">
        <v>2574</v>
      </c>
      <c r="H18" s="13">
        <v>5288</v>
      </c>
      <c r="I18" s="36">
        <v>64</v>
      </c>
      <c r="J18" s="35">
        <v>2466</v>
      </c>
      <c r="K18" s="35">
        <v>2629</v>
      </c>
      <c r="L18" s="34">
        <v>5095</v>
      </c>
      <c r="M18" s="33">
        <v>90</v>
      </c>
      <c r="N18" s="28">
        <v>401</v>
      </c>
      <c r="O18" s="28">
        <v>964</v>
      </c>
      <c r="P18" s="32">
        <v>1365</v>
      </c>
    </row>
    <row r="19" spans="1:16">
      <c r="A19" s="31">
        <v>13</v>
      </c>
      <c r="B19" s="14">
        <v>2011</v>
      </c>
      <c r="C19" s="14">
        <v>2006</v>
      </c>
      <c r="D19" s="13">
        <v>4017</v>
      </c>
      <c r="E19" s="36">
        <v>39</v>
      </c>
      <c r="F19" s="35">
        <v>2967</v>
      </c>
      <c r="G19" s="35">
        <v>2765</v>
      </c>
      <c r="H19" s="34">
        <v>5732</v>
      </c>
      <c r="I19" s="33">
        <v>65</v>
      </c>
      <c r="J19" s="28">
        <v>2544</v>
      </c>
      <c r="K19" s="28">
        <v>2671</v>
      </c>
      <c r="L19" s="32">
        <v>5215</v>
      </c>
      <c r="M19" s="31">
        <v>91</v>
      </c>
      <c r="N19" s="14">
        <v>311</v>
      </c>
      <c r="O19" s="14">
        <v>792</v>
      </c>
      <c r="P19" s="13">
        <v>1103</v>
      </c>
    </row>
    <row r="20" spans="1:16">
      <c r="A20" s="36">
        <v>14</v>
      </c>
      <c r="B20" s="35">
        <v>2144</v>
      </c>
      <c r="C20" s="35">
        <v>2002</v>
      </c>
      <c r="D20" s="34">
        <v>4146</v>
      </c>
      <c r="E20" s="33">
        <v>40</v>
      </c>
      <c r="F20" s="28">
        <v>2875</v>
      </c>
      <c r="G20" s="28">
        <v>2890</v>
      </c>
      <c r="H20" s="32">
        <v>5765</v>
      </c>
      <c r="I20" s="31">
        <v>66</v>
      </c>
      <c r="J20" s="14">
        <v>2733</v>
      </c>
      <c r="K20" s="14">
        <v>2809</v>
      </c>
      <c r="L20" s="13">
        <v>5542</v>
      </c>
      <c r="M20" s="31">
        <v>92</v>
      </c>
      <c r="N20" s="14">
        <v>222</v>
      </c>
      <c r="O20" s="14">
        <v>644</v>
      </c>
      <c r="P20" s="13">
        <v>866</v>
      </c>
    </row>
    <row r="21" spans="1:16">
      <c r="A21" s="33">
        <v>15</v>
      </c>
      <c r="B21" s="28">
        <v>2263</v>
      </c>
      <c r="C21" s="28">
        <v>2111</v>
      </c>
      <c r="D21" s="32">
        <v>4374</v>
      </c>
      <c r="E21" s="31">
        <v>41</v>
      </c>
      <c r="F21" s="14">
        <v>2977</v>
      </c>
      <c r="G21" s="14">
        <v>2984</v>
      </c>
      <c r="H21" s="13">
        <v>5961</v>
      </c>
      <c r="I21" s="31">
        <v>67</v>
      </c>
      <c r="J21" s="14">
        <v>2861</v>
      </c>
      <c r="K21" s="14">
        <v>3132</v>
      </c>
      <c r="L21" s="13">
        <v>5993</v>
      </c>
      <c r="M21" s="31">
        <v>93</v>
      </c>
      <c r="N21" s="14">
        <v>156</v>
      </c>
      <c r="O21" s="14">
        <v>567</v>
      </c>
      <c r="P21" s="13">
        <v>723</v>
      </c>
    </row>
    <row r="22" spans="1:16">
      <c r="A22" s="31">
        <v>16</v>
      </c>
      <c r="B22" s="14">
        <v>2202</v>
      </c>
      <c r="C22" s="14">
        <v>2204</v>
      </c>
      <c r="D22" s="13">
        <v>4406</v>
      </c>
      <c r="E22" s="31">
        <v>42</v>
      </c>
      <c r="F22" s="14">
        <v>3261</v>
      </c>
      <c r="G22" s="14">
        <v>3111</v>
      </c>
      <c r="H22" s="13">
        <v>6372</v>
      </c>
      <c r="I22" s="31">
        <v>68</v>
      </c>
      <c r="J22" s="14">
        <v>3125</v>
      </c>
      <c r="K22" s="14">
        <v>3501</v>
      </c>
      <c r="L22" s="13">
        <v>6626</v>
      </c>
      <c r="M22" s="36">
        <v>94</v>
      </c>
      <c r="N22" s="35">
        <v>133</v>
      </c>
      <c r="O22" s="35">
        <v>438</v>
      </c>
      <c r="P22" s="34">
        <v>571</v>
      </c>
    </row>
    <row r="23" spans="1:16">
      <c r="A23" s="31">
        <v>17</v>
      </c>
      <c r="B23" s="14">
        <v>2472</v>
      </c>
      <c r="C23" s="14">
        <v>2311</v>
      </c>
      <c r="D23" s="13">
        <v>4783</v>
      </c>
      <c r="E23" s="31">
        <v>43</v>
      </c>
      <c r="F23" s="14">
        <v>3572</v>
      </c>
      <c r="G23" s="14">
        <v>3367</v>
      </c>
      <c r="H23" s="13">
        <v>6939</v>
      </c>
      <c r="I23" s="36">
        <v>69</v>
      </c>
      <c r="J23" s="35">
        <v>3403</v>
      </c>
      <c r="K23" s="35">
        <v>3754</v>
      </c>
      <c r="L23" s="34">
        <v>7157</v>
      </c>
      <c r="M23" s="33">
        <v>95</v>
      </c>
      <c r="N23" s="28">
        <v>93</v>
      </c>
      <c r="O23" s="28">
        <v>321</v>
      </c>
      <c r="P23" s="32">
        <v>414</v>
      </c>
    </row>
    <row r="24" spans="1:16">
      <c r="A24" s="31">
        <v>18</v>
      </c>
      <c r="B24" s="14">
        <v>2541</v>
      </c>
      <c r="C24" s="14">
        <v>2467</v>
      </c>
      <c r="D24" s="13">
        <v>5008</v>
      </c>
      <c r="E24" s="36">
        <v>44</v>
      </c>
      <c r="F24" s="35">
        <v>3767</v>
      </c>
      <c r="G24" s="35">
        <v>3695</v>
      </c>
      <c r="H24" s="34">
        <v>7462</v>
      </c>
      <c r="I24" s="33">
        <v>70</v>
      </c>
      <c r="J24" s="28">
        <v>3972</v>
      </c>
      <c r="K24" s="28">
        <v>4439</v>
      </c>
      <c r="L24" s="32">
        <v>8411</v>
      </c>
      <c r="M24" s="31">
        <v>96</v>
      </c>
      <c r="N24" s="14">
        <v>43</v>
      </c>
      <c r="O24" s="14">
        <v>294</v>
      </c>
      <c r="P24" s="13">
        <v>337</v>
      </c>
    </row>
    <row r="25" spans="1:16">
      <c r="A25" s="36">
        <v>19</v>
      </c>
      <c r="B25" s="35">
        <v>2612</v>
      </c>
      <c r="C25" s="35">
        <v>2503</v>
      </c>
      <c r="D25" s="34">
        <v>5115</v>
      </c>
      <c r="E25" s="33">
        <v>45</v>
      </c>
      <c r="F25" s="28">
        <v>4108</v>
      </c>
      <c r="G25" s="28">
        <v>4079</v>
      </c>
      <c r="H25" s="32">
        <v>8187</v>
      </c>
      <c r="I25" s="31">
        <v>71</v>
      </c>
      <c r="J25" s="14">
        <v>3982</v>
      </c>
      <c r="K25" s="14">
        <v>4501</v>
      </c>
      <c r="L25" s="13">
        <v>8483</v>
      </c>
      <c r="M25" s="31">
        <v>97</v>
      </c>
      <c r="N25" s="14">
        <v>31</v>
      </c>
      <c r="O25" s="14">
        <v>190</v>
      </c>
      <c r="P25" s="13">
        <v>221</v>
      </c>
    </row>
    <row r="26" spans="1:16">
      <c r="A26" s="33">
        <v>20</v>
      </c>
      <c r="B26" s="28">
        <v>2797</v>
      </c>
      <c r="C26" s="28">
        <v>2681</v>
      </c>
      <c r="D26" s="32">
        <v>5478</v>
      </c>
      <c r="E26" s="31">
        <v>46</v>
      </c>
      <c r="F26" s="14">
        <v>4246</v>
      </c>
      <c r="G26" s="14">
        <v>4235</v>
      </c>
      <c r="H26" s="13">
        <v>8481</v>
      </c>
      <c r="I26" s="31">
        <v>72</v>
      </c>
      <c r="J26" s="14">
        <v>3742</v>
      </c>
      <c r="K26" s="14">
        <v>4538</v>
      </c>
      <c r="L26" s="13">
        <v>8280</v>
      </c>
      <c r="M26" s="31">
        <v>98</v>
      </c>
      <c r="N26" s="14">
        <v>18</v>
      </c>
      <c r="O26" s="14">
        <v>140</v>
      </c>
      <c r="P26" s="13">
        <v>158</v>
      </c>
    </row>
    <row r="27" spans="1:16">
      <c r="A27" s="31">
        <v>21</v>
      </c>
      <c r="B27" s="14">
        <v>2947</v>
      </c>
      <c r="C27" s="14">
        <v>2794</v>
      </c>
      <c r="D27" s="13">
        <v>5741</v>
      </c>
      <c r="E27" s="31">
        <v>47</v>
      </c>
      <c r="F27" s="14">
        <v>4329</v>
      </c>
      <c r="G27" s="14">
        <v>4316</v>
      </c>
      <c r="H27" s="13">
        <v>8645</v>
      </c>
      <c r="I27" s="31">
        <v>73</v>
      </c>
      <c r="J27" s="14">
        <v>2183</v>
      </c>
      <c r="K27" s="14">
        <v>2639</v>
      </c>
      <c r="L27" s="13">
        <v>4822</v>
      </c>
      <c r="M27" s="36">
        <v>99</v>
      </c>
      <c r="N27" s="35">
        <v>18</v>
      </c>
      <c r="O27" s="35">
        <v>97</v>
      </c>
      <c r="P27" s="34">
        <v>115</v>
      </c>
    </row>
    <row r="28" spans="1:16">
      <c r="A28" s="31">
        <v>22</v>
      </c>
      <c r="B28" s="14">
        <v>2888</v>
      </c>
      <c r="C28" s="14">
        <v>2802</v>
      </c>
      <c r="D28" s="13">
        <v>5690</v>
      </c>
      <c r="E28" s="31">
        <v>48</v>
      </c>
      <c r="F28" s="14">
        <v>4440</v>
      </c>
      <c r="G28" s="14">
        <v>4208</v>
      </c>
      <c r="H28" s="13">
        <v>8648</v>
      </c>
      <c r="I28" s="36">
        <v>74</v>
      </c>
      <c r="J28" s="35">
        <v>2457</v>
      </c>
      <c r="K28" s="35">
        <v>3036</v>
      </c>
      <c r="L28" s="34">
        <v>5493</v>
      </c>
      <c r="M28" s="37">
        <v>100</v>
      </c>
      <c r="N28" s="28">
        <v>16</v>
      </c>
      <c r="O28" s="28">
        <v>173</v>
      </c>
      <c r="P28" s="32">
        <v>189</v>
      </c>
    </row>
    <row r="29" spans="1:16">
      <c r="A29" s="31">
        <v>23</v>
      </c>
      <c r="B29" s="14">
        <v>2843</v>
      </c>
      <c r="C29" s="14">
        <v>2645</v>
      </c>
      <c r="D29" s="13">
        <v>5488</v>
      </c>
      <c r="E29" s="36">
        <v>49</v>
      </c>
      <c r="F29" s="35">
        <v>4196</v>
      </c>
      <c r="G29" s="35">
        <v>4153</v>
      </c>
      <c r="H29" s="34">
        <v>8349</v>
      </c>
      <c r="I29" s="33">
        <v>75</v>
      </c>
      <c r="J29" s="28">
        <v>2953</v>
      </c>
      <c r="K29" s="28">
        <v>3754</v>
      </c>
      <c r="L29" s="32">
        <v>6707</v>
      </c>
      <c r="M29" s="7"/>
      <c r="N29" s="9">
        <v>0</v>
      </c>
      <c r="O29" s="9">
        <v>0</v>
      </c>
      <c r="P29" s="8">
        <v>0</v>
      </c>
    </row>
    <row r="30" spans="1:16">
      <c r="A30" s="36">
        <v>24</v>
      </c>
      <c r="B30" s="35">
        <v>2686</v>
      </c>
      <c r="C30" s="35">
        <v>2675</v>
      </c>
      <c r="D30" s="34">
        <v>5361</v>
      </c>
      <c r="E30" s="33">
        <v>50</v>
      </c>
      <c r="F30" s="28">
        <v>4260</v>
      </c>
      <c r="G30" s="28">
        <v>3966</v>
      </c>
      <c r="H30" s="32">
        <v>8226</v>
      </c>
      <c r="I30" s="31">
        <v>76</v>
      </c>
      <c r="J30" s="14">
        <v>2768</v>
      </c>
      <c r="K30" s="14">
        <v>3532</v>
      </c>
      <c r="L30" s="13">
        <v>6300</v>
      </c>
      <c r="M30" s="3" t="s">
        <v>0</v>
      </c>
      <c r="N30" s="2">
        <v>238033</v>
      </c>
      <c r="O30" s="2">
        <v>250889</v>
      </c>
      <c r="P30" s="1">
        <v>488922</v>
      </c>
    </row>
    <row r="31" spans="1:16">
      <c r="A31" s="30">
        <v>25</v>
      </c>
      <c r="B31" s="23">
        <v>2672</v>
      </c>
      <c r="C31" s="23">
        <v>2659</v>
      </c>
      <c r="D31" s="22">
        <v>5331</v>
      </c>
      <c r="E31" s="29">
        <v>51</v>
      </c>
      <c r="F31" s="26">
        <v>3967</v>
      </c>
      <c r="G31" s="26">
        <v>3909</v>
      </c>
      <c r="H31" s="25">
        <v>7876</v>
      </c>
      <c r="I31" s="29">
        <v>77</v>
      </c>
      <c r="J31" s="26">
        <v>2973</v>
      </c>
      <c r="K31" s="26">
        <v>3744</v>
      </c>
      <c r="L31" s="25">
        <v>6717</v>
      </c>
      <c r="M31" s="24"/>
      <c r="N31" s="23">
        <v>0</v>
      </c>
      <c r="O31" s="23">
        <v>0</v>
      </c>
      <c r="P31" s="22">
        <v>0</v>
      </c>
    </row>
    <row r="33" spans="1:16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>
      <c r="A34" s="17" t="s">
        <v>30</v>
      </c>
      <c r="B34" s="19">
        <f>SUM(B6:B10)</f>
        <v>8460</v>
      </c>
      <c r="C34" s="19">
        <f>SUM(C6:C10)</f>
        <v>8197</v>
      </c>
      <c r="D34" s="18">
        <f>SUM(D6:D10)</f>
        <v>16657</v>
      </c>
      <c r="E34" s="17" t="s">
        <v>29</v>
      </c>
      <c r="F34" s="19">
        <f>SUM(F10:F14)</f>
        <v>12998</v>
      </c>
      <c r="G34" s="19">
        <f>SUM(G10:G14)</f>
        <v>12093</v>
      </c>
      <c r="H34" s="18">
        <f>SUM(H10:H14)</f>
        <v>25091</v>
      </c>
      <c r="I34" s="17" t="s">
        <v>28</v>
      </c>
      <c r="J34" s="19">
        <f>SUM(J14:J18)</f>
        <v>12583</v>
      </c>
      <c r="K34" s="19">
        <f>SUM(K14:K18)</f>
        <v>12604</v>
      </c>
      <c r="L34" s="18">
        <f>SUM(L14:L18)</f>
        <v>25187</v>
      </c>
      <c r="M34" s="17" t="s">
        <v>27</v>
      </c>
      <c r="N34" s="19">
        <f>SUM(N18:N22)</f>
        <v>1223</v>
      </c>
      <c r="O34" s="19">
        <f>SUM(O18:O22)</f>
        <v>3405</v>
      </c>
      <c r="P34" s="18">
        <f>SUM(P18:P22)</f>
        <v>4628</v>
      </c>
    </row>
    <row r="35" spans="1:16">
      <c r="A35" s="12" t="s">
        <v>26</v>
      </c>
      <c r="B35" s="28">
        <f>SUM(B11:B15)</f>
        <v>9403</v>
      </c>
      <c r="C35" s="14">
        <f>SUM(C11:C15)</f>
        <v>8982</v>
      </c>
      <c r="D35" s="13">
        <f>SUM(D11:D15)</f>
        <v>18385</v>
      </c>
      <c r="E35" s="12" t="s">
        <v>25</v>
      </c>
      <c r="F35" s="14">
        <f>SUM(F15:F19)</f>
        <v>13902</v>
      </c>
      <c r="G35" s="14">
        <f>SUM(G15:G19)</f>
        <v>13011</v>
      </c>
      <c r="H35" s="13">
        <f>SUM(H15:H19)</f>
        <v>26913</v>
      </c>
      <c r="I35" s="12" t="s">
        <v>24</v>
      </c>
      <c r="J35" s="14">
        <f>SUM(J19:J23)</f>
        <v>14666</v>
      </c>
      <c r="K35" s="14">
        <f>SUM(K19:K23)</f>
        <v>15867</v>
      </c>
      <c r="L35" s="13">
        <f>SUM(L19:L23)</f>
        <v>30533</v>
      </c>
      <c r="M35" s="12" t="s">
        <v>23</v>
      </c>
      <c r="N35" s="14">
        <f>SUM(N23:N27)</f>
        <v>203</v>
      </c>
      <c r="O35" s="14">
        <f>SUM(O23:O27)</f>
        <v>1042</v>
      </c>
      <c r="P35" s="13">
        <f>SUM(P23:P27)</f>
        <v>1245</v>
      </c>
    </row>
    <row r="36" spans="1:16">
      <c r="A36" s="12" t="s">
        <v>22</v>
      </c>
      <c r="B36" s="14">
        <f>SUM(B16:B20)</f>
        <v>10324</v>
      </c>
      <c r="C36" s="14">
        <f>SUM(C16:C20)</f>
        <v>9924</v>
      </c>
      <c r="D36" s="13">
        <f>SUM(D16:D20)</f>
        <v>20248</v>
      </c>
      <c r="E36" s="12" t="s">
        <v>21</v>
      </c>
      <c r="F36" s="14">
        <f>SUM(F20:F24)</f>
        <v>16452</v>
      </c>
      <c r="G36" s="14">
        <f>SUM(G20:G24)</f>
        <v>16047</v>
      </c>
      <c r="H36" s="13">
        <f>SUM(H20:H24)</f>
        <v>32499</v>
      </c>
      <c r="I36" s="12" t="s">
        <v>20</v>
      </c>
      <c r="J36" s="14">
        <f>SUM(J24:J28)</f>
        <v>16336</v>
      </c>
      <c r="K36" s="14">
        <f>SUM(K24:K28)</f>
        <v>19153</v>
      </c>
      <c r="L36" s="13">
        <f>SUM(L24:L28)</f>
        <v>35489</v>
      </c>
      <c r="M36" s="12" t="s">
        <v>19</v>
      </c>
      <c r="N36" s="14">
        <f>N28</f>
        <v>16</v>
      </c>
      <c r="O36" s="14">
        <f>O28</f>
        <v>173</v>
      </c>
      <c r="P36" s="13">
        <f>P28</f>
        <v>189</v>
      </c>
    </row>
    <row r="37" spans="1:16">
      <c r="A37" s="12" t="s">
        <v>18</v>
      </c>
      <c r="B37" s="14">
        <f>SUM(B21:B25)</f>
        <v>12090</v>
      </c>
      <c r="C37" s="14">
        <f>SUM(C21:C25)</f>
        <v>11596</v>
      </c>
      <c r="D37" s="13">
        <f>SUM(D21:D25)</f>
        <v>23686</v>
      </c>
      <c r="E37" s="12" t="s">
        <v>17</v>
      </c>
      <c r="F37" s="14">
        <f>SUM(F25:F29)</f>
        <v>21319</v>
      </c>
      <c r="G37" s="14">
        <f>SUM(G25:G29)</f>
        <v>20991</v>
      </c>
      <c r="H37" s="13">
        <f>SUM(H25:H29)</f>
        <v>42310</v>
      </c>
      <c r="I37" s="12" t="s">
        <v>16</v>
      </c>
      <c r="J37" s="14">
        <f>SUM(J29:J31,N6:N7)</f>
        <v>13864</v>
      </c>
      <c r="K37" s="14">
        <f>SUM(K29:K31,O6:O7)</f>
        <v>17953</v>
      </c>
      <c r="L37" s="13">
        <f>SUM(L29:L31,P6:P7)</f>
        <v>31817</v>
      </c>
      <c r="M37" s="7"/>
      <c r="N37" s="9">
        <f>N29</f>
        <v>0</v>
      </c>
      <c r="O37" s="9">
        <f>O29</f>
        <v>0</v>
      </c>
      <c r="P37" s="8">
        <f>P29</f>
        <v>0</v>
      </c>
    </row>
    <row r="38" spans="1:16">
      <c r="A38" s="12" t="s">
        <v>15</v>
      </c>
      <c r="B38" s="14">
        <f>SUM(B26:B30)</f>
        <v>14161</v>
      </c>
      <c r="C38" s="14">
        <f>SUM(C26:C30)</f>
        <v>13597</v>
      </c>
      <c r="D38" s="13">
        <f>SUM(D26:D30)</f>
        <v>27758</v>
      </c>
      <c r="E38" s="12" t="s">
        <v>14</v>
      </c>
      <c r="F38" s="14">
        <f>SUM(F30:F31,J6:J8)</f>
        <v>18886</v>
      </c>
      <c r="G38" s="14">
        <f>SUM(G30:G31,K6:K8)</f>
        <v>18212</v>
      </c>
      <c r="H38" s="13">
        <f>SUM(H30:H31,L6:L8)</f>
        <v>37098</v>
      </c>
      <c r="I38" s="12" t="s">
        <v>13</v>
      </c>
      <c r="J38" s="14">
        <f>SUM(N8:N12)</f>
        <v>8942</v>
      </c>
      <c r="K38" s="14">
        <f>SUM(O8:O12)</f>
        <v>12808</v>
      </c>
      <c r="L38" s="13">
        <f>SUM(P8:P12)</f>
        <v>21750</v>
      </c>
      <c r="M38" s="3" t="s">
        <v>0</v>
      </c>
      <c r="N38" s="2">
        <f>N30</f>
        <v>238033</v>
      </c>
      <c r="O38" s="2">
        <f>O30</f>
        <v>250889</v>
      </c>
      <c r="P38" s="1">
        <f>P30</f>
        <v>488922</v>
      </c>
    </row>
    <row r="39" spans="1:16">
      <c r="A39" s="27" t="s">
        <v>12</v>
      </c>
      <c r="B39" s="26">
        <f>SUM(B31,F6:F9)</f>
        <v>13012</v>
      </c>
      <c r="C39" s="26">
        <f>SUM(C31,G6:G9)</f>
        <v>12551</v>
      </c>
      <c r="D39" s="25">
        <f>SUM(D31,H6:H9)</f>
        <v>25563</v>
      </c>
      <c r="E39" s="27" t="s">
        <v>11</v>
      </c>
      <c r="F39" s="26">
        <f>SUM(J9:J13)</f>
        <v>15069</v>
      </c>
      <c r="G39" s="26">
        <f>SUM(K9:K13)</f>
        <v>14993</v>
      </c>
      <c r="H39" s="25">
        <f>SUM(L9:L13)</f>
        <v>30062</v>
      </c>
      <c r="I39" s="27" t="s">
        <v>10</v>
      </c>
      <c r="J39" s="26">
        <f>SUM(N13:N17)</f>
        <v>4124</v>
      </c>
      <c r="K39" s="26">
        <f>SUM(O13:O17)</f>
        <v>7690</v>
      </c>
      <c r="L39" s="25">
        <f>SUM(P13:P17)</f>
        <v>11814</v>
      </c>
      <c r="M39" s="24"/>
      <c r="N39" s="23">
        <v>0</v>
      </c>
      <c r="O39" s="23">
        <v>0</v>
      </c>
      <c r="P39" s="22">
        <v>0</v>
      </c>
    </row>
    <row r="41" spans="1:16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>
      <c r="A42" s="17" t="s">
        <v>5</v>
      </c>
      <c r="B42" s="19">
        <f>SUM(B34:B36)</f>
        <v>28187</v>
      </c>
      <c r="C42" s="19">
        <f>SUM(C34:C36)</f>
        <v>27103</v>
      </c>
      <c r="D42" s="18">
        <f>SUM(D34:D36)</f>
        <v>55290</v>
      </c>
      <c r="E42" s="17" t="s">
        <v>5</v>
      </c>
      <c r="F42" s="16">
        <f>B42*100/$B$46</f>
        <v>11.841635403494474</v>
      </c>
      <c r="G42" s="16">
        <f>C42*100/$C$46</f>
        <v>10.80278529548924</v>
      </c>
      <c r="H42" s="15">
        <f>D42*100/$D$46</f>
        <v>11.308552284413464</v>
      </c>
    </row>
    <row r="43" spans="1:16">
      <c r="A43" s="12" t="s">
        <v>4</v>
      </c>
      <c r="B43" s="14">
        <f>SUM(B37:B39,F34:F39,J34)</f>
        <v>150472</v>
      </c>
      <c r="C43" s="14">
        <f>SUM(C37:C39,G34:G39,K34)</f>
        <v>145695</v>
      </c>
      <c r="D43" s="13">
        <f>SUM(D37:D39,H34:H39,L34)</f>
        <v>296167</v>
      </c>
      <c r="E43" s="12" t="s">
        <v>4</v>
      </c>
      <c r="F43" s="11">
        <f>B43*100/$B$46</f>
        <v>63.214764339398322</v>
      </c>
      <c r="G43" s="11">
        <f>C43*100/$C$46</f>
        <v>58.071497753986826</v>
      </c>
      <c r="H43" s="10">
        <f>D43*100/$D$46</f>
        <v>60.57551102220804</v>
      </c>
    </row>
    <row r="44" spans="1:16">
      <c r="A44" s="12" t="s">
        <v>3</v>
      </c>
      <c r="B44" s="14">
        <f>SUM(J35:J39,N34:N36)</f>
        <v>59374</v>
      </c>
      <c r="C44" s="14">
        <f>SUM(K35:K39,O34:O36)</f>
        <v>78091</v>
      </c>
      <c r="D44" s="13">
        <f>SUM(L35:L39,P34:P36)</f>
        <v>137465</v>
      </c>
      <c r="E44" s="12" t="s">
        <v>3</v>
      </c>
      <c r="F44" s="11">
        <f>B44*100/$B$46</f>
        <v>24.943600257107207</v>
      </c>
      <c r="G44" s="11">
        <f>C44*100/$C$46</f>
        <v>31.125716950523937</v>
      </c>
      <c r="H44" s="10">
        <f>D44*100/$D$46</f>
        <v>28.115936693378494</v>
      </c>
    </row>
    <row r="45" spans="1:16">
      <c r="A45" s="7"/>
      <c r="B45" s="9">
        <f>N37</f>
        <v>0</v>
      </c>
      <c r="C45" s="9">
        <f>O37</f>
        <v>0</v>
      </c>
      <c r="D45" s="8">
        <f>P37</f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46.8</v>
      </c>
      <c r="O45" t="s">
        <v>1</v>
      </c>
    </row>
    <row r="46" spans="1:16">
      <c r="A46" s="3" t="s">
        <v>0</v>
      </c>
      <c r="B46" s="2">
        <f>N38</f>
        <v>238033</v>
      </c>
      <c r="C46" s="2">
        <f>O38</f>
        <v>250889</v>
      </c>
      <c r="D46" s="1">
        <f>P38</f>
        <v>488922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>hosaka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hosaka</cp:lastModifiedBy>
  <dcterms:created xsi:type="dcterms:W3CDTF">2019-10-10T07:21:38Z</dcterms:created>
  <dcterms:modified xsi:type="dcterms:W3CDTF">2019-10-10T07:23:39Z</dcterms:modified>
</cp:coreProperties>
</file>