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1"/>
  <workbookPr filterPrivacy="1"/>
  <xr:revisionPtr revIDLastSave="0" documentId="13_ncr:1_{540D8880-C12A-4F0E-88C9-A3D95BF30088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大規模型（特例）算出シート" sheetId="2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54" i="2" l="1"/>
  <c r="T53" i="2"/>
  <c r="T52" i="2"/>
  <c r="T51" i="2"/>
  <c r="T50" i="2"/>
  <c r="T49" i="2"/>
  <c r="T48" i="2"/>
  <c r="T47" i="2"/>
  <c r="T46" i="2"/>
  <c r="T45" i="2"/>
  <c r="T44" i="2"/>
  <c r="T43" i="2"/>
  <c r="T42" i="2"/>
  <c r="T41" i="2"/>
  <c r="T40" i="2"/>
  <c r="T39" i="2"/>
  <c r="T38" i="2"/>
  <c r="T37" i="2"/>
  <c r="T36" i="2"/>
  <c r="T35" i="2"/>
  <c r="T34" i="2"/>
  <c r="T33" i="2"/>
  <c r="T32" i="2"/>
  <c r="T31" i="2"/>
  <c r="T30" i="2"/>
  <c r="T29" i="2"/>
  <c r="T28" i="2"/>
  <c r="T27" i="2"/>
  <c r="O23" i="2" s="1"/>
  <c r="P18" i="2" s="1"/>
  <c r="O21" i="2"/>
  <c r="P14" i="2"/>
  <c r="K9" i="2"/>
  <c r="N27" i="2" l="1"/>
  <c r="P19" i="2"/>
  <c r="K18" i="2"/>
  <c r="P15" i="2"/>
  <c r="K14" i="2"/>
</calcChain>
</file>

<file path=xl/sharedStrings.xml><?xml version="1.0" encoding="utf-8"?>
<sst xmlns="http://schemas.openxmlformats.org/spreadsheetml/2006/main" count="159" uniqueCount="46">
  <si>
    <t>（参考様式８）</t>
    <rPh sb="1" eb="3">
      <t>サンコウ</t>
    </rPh>
    <rPh sb="3" eb="5">
      <t>ヨウシキ</t>
    </rPh>
    <phoneticPr fontId="5"/>
  </si>
  <si>
    <r>
      <rPr>
        <b/>
        <sz val="14"/>
        <color theme="0"/>
        <rFont val="Yu Gothic"/>
        <family val="3"/>
        <charset val="128"/>
        <scheme val="minor"/>
      </rPr>
      <t>大規模型事業所（特例）計算シート</t>
    </r>
    <r>
      <rPr>
        <sz val="14"/>
        <color theme="0"/>
        <rFont val="Yu Gothic"/>
        <family val="3"/>
        <charset val="128"/>
        <scheme val="minor"/>
      </rPr>
      <t>　</t>
    </r>
    <rPh sb="0" eb="4">
      <t>ダイキボガタ</t>
    </rPh>
    <rPh sb="4" eb="7">
      <t>ジギョウショ</t>
    </rPh>
    <rPh sb="8" eb="10">
      <t>トクレイ</t>
    </rPh>
    <rPh sb="11" eb="13">
      <t>ケイサン</t>
    </rPh>
    <phoneticPr fontId="6"/>
  </si>
  <si>
    <t>入力項目</t>
    <rPh sb="0" eb="2">
      <t>ニュウリョク</t>
    </rPh>
    <rPh sb="2" eb="4">
      <t>コウモク</t>
    </rPh>
    <phoneticPr fontId="6"/>
  </si>
  <si>
    <t>結果</t>
    <rPh sb="0" eb="2">
      <t>ケッカ</t>
    </rPh>
    <phoneticPr fontId="6"/>
  </si>
  <si>
    <t>（１）太枠の中に前年の月毎延べ利用者数を入力してください。</t>
    <rPh sb="3" eb="5">
      <t>フトワク</t>
    </rPh>
    <rPh sb="6" eb="7">
      <t>ナカ</t>
    </rPh>
    <rPh sb="20" eb="22">
      <t>ニュウリョク</t>
    </rPh>
    <phoneticPr fontId="6"/>
  </si>
  <si>
    <t>人</t>
    <rPh sb="0" eb="1">
      <t>ニン</t>
    </rPh>
    <phoneticPr fontId="6"/>
  </si>
  <si>
    <t>■基本となる事業所規模</t>
    <rPh sb="1" eb="3">
      <t>キホン</t>
    </rPh>
    <rPh sb="6" eb="9">
      <t>ジギョウショ</t>
    </rPh>
    <rPh sb="9" eb="11">
      <t>キボ</t>
    </rPh>
    <phoneticPr fontId="6"/>
  </si>
  <si>
    <t>（２）太枠の中に月当たりの利用者数と、加算を算定する利用者数を入力してください。</t>
    <rPh sb="3" eb="5">
      <t>フトワク</t>
    </rPh>
    <rPh sb="6" eb="7">
      <t>ナカ</t>
    </rPh>
    <rPh sb="8" eb="10">
      <t>ツキア</t>
    </rPh>
    <rPh sb="13" eb="16">
      <t>リヨウシャ</t>
    </rPh>
    <rPh sb="16" eb="17">
      <t>スウ</t>
    </rPh>
    <rPh sb="19" eb="21">
      <t>カサン</t>
    </rPh>
    <rPh sb="22" eb="24">
      <t>サンテイ</t>
    </rPh>
    <rPh sb="26" eb="29">
      <t>リヨウシャ</t>
    </rPh>
    <rPh sb="29" eb="30">
      <t>スウ</t>
    </rPh>
    <rPh sb="31" eb="33">
      <t>ニュウリョク</t>
    </rPh>
    <phoneticPr fontId="6"/>
  </si>
  <si>
    <t>月当たりの全利用者数（要介護のみ）</t>
    <rPh sb="0" eb="1">
      <t>ツキ</t>
    </rPh>
    <rPh sb="1" eb="2">
      <t>ア</t>
    </rPh>
    <rPh sb="5" eb="6">
      <t>ゼン</t>
    </rPh>
    <rPh sb="6" eb="9">
      <t>リヨウシャ</t>
    </rPh>
    <rPh sb="9" eb="10">
      <t>スウ</t>
    </rPh>
    <rPh sb="11" eb="14">
      <t>ヨウカイゴ</t>
    </rPh>
    <phoneticPr fontId="6"/>
  </si>
  <si>
    <t>■大規模型事業所（特例）の要件</t>
    <rPh sb="1" eb="5">
      <t>ダイキボガタ</t>
    </rPh>
    <rPh sb="5" eb="8">
      <t>ジギョウショ</t>
    </rPh>
    <rPh sb="9" eb="11">
      <t>トクレイ</t>
    </rPh>
    <rPh sb="13" eb="15">
      <t>ヨウケン</t>
    </rPh>
    <phoneticPr fontId="6"/>
  </si>
  <si>
    <t>ﾘﾊﾏﾈ加算を算定する利用者数</t>
    <rPh sb="4" eb="6">
      <t>カサン</t>
    </rPh>
    <rPh sb="7" eb="9">
      <t>サンテイ</t>
    </rPh>
    <rPh sb="11" eb="14">
      <t>リヨウシャ</t>
    </rPh>
    <rPh sb="14" eb="15">
      <t>スウ</t>
    </rPh>
    <phoneticPr fontId="6"/>
  </si>
  <si>
    <t>①リハビリテーションマネジメント加算の算定率80％以上</t>
    <rPh sb="16" eb="18">
      <t>カサン</t>
    </rPh>
    <rPh sb="19" eb="21">
      <t>サンテイ</t>
    </rPh>
    <rPh sb="21" eb="22">
      <t>リツ</t>
    </rPh>
    <rPh sb="25" eb="27">
      <t>イジョウ</t>
    </rPh>
    <phoneticPr fontId="6"/>
  </si>
  <si>
    <t>算定率</t>
    <rPh sb="0" eb="2">
      <t>サンテイ</t>
    </rPh>
    <rPh sb="2" eb="3">
      <t>リツ</t>
    </rPh>
    <phoneticPr fontId="6"/>
  </si>
  <si>
    <t>（あと</t>
    <phoneticPr fontId="6"/>
  </si>
  <si>
    <t>名の算定が必要です）</t>
    <rPh sb="0" eb="1">
      <t>メイ</t>
    </rPh>
    <rPh sb="2" eb="4">
      <t>サンテイ</t>
    </rPh>
    <rPh sb="5" eb="7">
      <t>ヒツヨウ</t>
    </rPh>
    <phoneticPr fontId="6"/>
  </si>
  <si>
    <t>（３）太枠の中に、利用時間毎の月延べ利用者数を入力してください。</t>
    <rPh sb="3" eb="5">
      <t>フトワク</t>
    </rPh>
    <rPh sb="6" eb="7">
      <t>ナカ</t>
    </rPh>
    <rPh sb="9" eb="11">
      <t>リヨウ</t>
    </rPh>
    <rPh sb="11" eb="13">
      <t>ジカン</t>
    </rPh>
    <rPh sb="13" eb="14">
      <t>ゴト</t>
    </rPh>
    <rPh sb="15" eb="16">
      <t>ツキ</t>
    </rPh>
    <rPh sb="16" eb="17">
      <t>ノ</t>
    </rPh>
    <rPh sb="18" eb="21">
      <t>リヨウシャ</t>
    </rPh>
    <rPh sb="21" eb="22">
      <t>スウ</t>
    </rPh>
    <rPh sb="23" eb="25">
      <t>ニュウリョク</t>
    </rPh>
    <phoneticPr fontId="6"/>
  </si>
  <si>
    <t>１～２時間利用</t>
    <rPh sb="3" eb="5">
      <t>ジカン</t>
    </rPh>
    <rPh sb="5" eb="7">
      <t>リヨウ</t>
    </rPh>
    <phoneticPr fontId="6"/>
  </si>
  <si>
    <t>②リハビリテーション専門職の配置が10:1以上</t>
    <rPh sb="10" eb="13">
      <t>センモンショク</t>
    </rPh>
    <rPh sb="14" eb="16">
      <t>ハイチ</t>
    </rPh>
    <rPh sb="21" eb="23">
      <t>イジョウ</t>
    </rPh>
    <phoneticPr fontId="6"/>
  </si>
  <si>
    <t>２～３時間利用</t>
    <rPh sb="3" eb="5">
      <t>ジカン</t>
    </rPh>
    <rPh sb="5" eb="7">
      <t>リヨウ</t>
    </rPh>
    <phoneticPr fontId="6"/>
  </si>
  <si>
    <t>配置</t>
    <rPh sb="0" eb="2">
      <t>ハイチ</t>
    </rPh>
    <phoneticPr fontId="6"/>
  </si>
  <si>
    <t>:1配置</t>
    <rPh sb="2" eb="4">
      <t>ハイチ</t>
    </rPh>
    <phoneticPr fontId="6"/>
  </si>
  <si>
    <t>３～４時間利用</t>
    <rPh sb="3" eb="5">
      <t>ジカン</t>
    </rPh>
    <rPh sb="5" eb="7">
      <t>リヨウ</t>
    </rPh>
    <phoneticPr fontId="6"/>
  </si>
  <si>
    <t>人時/月の配置が必要です）</t>
    <rPh sb="0" eb="1">
      <t>ヒト</t>
    </rPh>
    <rPh sb="1" eb="2">
      <t>ジ</t>
    </rPh>
    <rPh sb="3" eb="4">
      <t>ツキ</t>
    </rPh>
    <rPh sb="5" eb="7">
      <t>ハイチ</t>
    </rPh>
    <rPh sb="8" eb="10">
      <t>ヒツヨウ</t>
    </rPh>
    <phoneticPr fontId="6"/>
  </si>
  <si>
    <t>４～５時間利用</t>
    <rPh sb="3" eb="5">
      <t>ジカン</t>
    </rPh>
    <rPh sb="5" eb="7">
      <t>リヨウ</t>
    </rPh>
    <phoneticPr fontId="6"/>
  </si>
  <si>
    <t>５～６時間利用</t>
    <rPh sb="3" eb="5">
      <t>ジカン</t>
    </rPh>
    <rPh sb="5" eb="7">
      <t>リヨウ</t>
    </rPh>
    <phoneticPr fontId="6"/>
  </si>
  <si>
    <t>・利用時間×利用人数の合計</t>
    <rPh sb="1" eb="3">
      <t>リヨウ</t>
    </rPh>
    <rPh sb="3" eb="5">
      <t>ジカン</t>
    </rPh>
    <rPh sb="6" eb="8">
      <t>リヨウ</t>
    </rPh>
    <rPh sb="8" eb="10">
      <t>ニンズウ</t>
    </rPh>
    <rPh sb="11" eb="13">
      <t>ゴウケイ</t>
    </rPh>
    <phoneticPr fontId="6"/>
  </si>
  <si>
    <t>（人時/月）</t>
    <rPh sb="1" eb="2">
      <t>ヒト</t>
    </rPh>
    <rPh sb="2" eb="3">
      <t>ジ</t>
    </rPh>
    <rPh sb="4" eb="5">
      <t>ツキ</t>
    </rPh>
    <phoneticPr fontId="6"/>
  </si>
  <si>
    <t>６～７時間利用</t>
    <rPh sb="3" eb="5">
      <t>ジカン</t>
    </rPh>
    <rPh sb="5" eb="7">
      <t>リヨウ</t>
    </rPh>
    <phoneticPr fontId="6"/>
  </si>
  <si>
    <t>・ﾘﾊ専門職の勤務時間の合計</t>
    <rPh sb="3" eb="6">
      <t>センモンショク</t>
    </rPh>
    <rPh sb="7" eb="9">
      <t>キンム</t>
    </rPh>
    <rPh sb="9" eb="11">
      <t>ジカン</t>
    </rPh>
    <rPh sb="12" eb="14">
      <t>ゴウケイ</t>
    </rPh>
    <phoneticPr fontId="6"/>
  </si>
  <si>
    <t>（４）太枠の中に、１日あたりの勤務時間、勤務日、該当する人数を入力してください。</t>
    <rPh sb="3" eb="5">
      <t>フトワク</t>
    </rPh>
    <rPh sb="6" eb="7">
      <t>ナカ</t>
    </rPh>
    <rPh sb="10" eb="11">
      <t>ニチ</t>
    </rPh>
    <rPh sb="15" eb="17">
      <t>キンム</t>
    </rPh>
    <rPh sb="17" eb="19">
      <t>ジカン</t>
    </rPh>
    <rPh sb="20" eb="23">
      <t>キンムビ</t>
    </rPh>
    <rPh sb="24" eb="26">
      <t>ガイトウ</t>
    </rPh>
    <rPh sb="28" eb="30">
      <t>ニンズ</t>
    </rPh>
    <rPh sb="31" eb="33">
      <t>ニュウリョク</t>
    </rPh>
    <phoneticPr fontId="6"/>
  </si>
  <si>
    <t>勤務時間/日</t>
    <rPh sb="0" eb="2">
      <t>キンム</t>
    </rPh>
    <rPh sb="2" eb="4">
      <t>ジカン</t>
    </rPh>
    <rPh sb="5" eb="6">
      <t>ニチ</t>
    </rPh>
    <phoneticPr fontId="6"/>
  </si>
  <si>
    <t>勤務日/月</t>
    <rPh sb="0" eb="3">
      <t>キンムビ</t>
    </rPh>
    <rPh sb="4" eb="5">
      <t>ツキ</t>
    </rPh>
    <phoneticPr fontId="6"/>
  </si>
  <si>
    <t>該当する人数</t>
    <rPh sb="0" eb="2">
      <t>ガイトウ</t>
    </rPh>
    <rPh sb="4" eb="6">
      <t>ニンズウ</t>
    </rPh>
    <phoneticPr fontId="6"/>
  </si>
  <si>
    <t xml:space="preserve">所定労働時間のうち、通所ﾘﾊﾋﾞﾘﾃｰｼｮﾝの業務に従事している時間
</t>
    <rPh sb="0" eb="2">
      <t>ショテイ</t>
    </rPh>
    <rPh sb="2" eb="4">
      <t>ロウドウ</t>
    </rPh>
    <rPh sb="4" eb="6">
      <t>ジカン</t>
    </rPh>
    <rPh sb="10" eb="12">
      <t>ツウショ</t>
    </rPh>
    <rPh sb="23" eb="25">
      <t>ギョウム</t>
    </rPh>
    <rPh sb="26" eb="28">
      <t>ジュウジ</t>
    </rPh>
    <rPh sb="32" eb="34">
      <t>ジカン</t>
    </rPh>
    <phoneticPr fontId="6"/>
  </si>
  <si>
    <t>時間/日</t>
    <rPh sb="0" eb="2">
      <t>ジカン</t>
    </rPh>
    <rPh sb="3" eb="4">
      <t>ニチ</t>
    </rPh>
    <phoneticPr fontId="6"/>
  </si>
  <si>
    <t>日</t>
    <rPh sb="0" eb="1">
      <t>ニチ</t>
    </rPh>
    <phoneticPr fontId="6"/>
  </si>
  <si>
    <t>あなたの事業所は</t>
    <rPh sb="4" eb="7">
      <t>ジギョウショ</t>
    </rPh>
    <phoneticPr fontId="6"/>
  </si>
  <si>
    <t>人時/月</t>
    <rPh sb="0" eb="1">
      <t>ヒト</t>
    </rPh>
    <rPh sb="1" eb="2">
      <t>ジ</t>
    </rPh>
    <rPh sb="3" eb="4">
      <t>ガツ</t>
    </rPh>
    <phoneticPr fontId="6"/>
  </si>
  <si>
    <t>が算定可能です</t>
    <rPh sb="1" eb="3">
      <t>サンテイ</t>
    </rPh>
    <rPh sb="3" eb="5">
      <t>カノウ</t>
    </rPh>
    <phoneticPr fontId="6"/>
  </si>
  <si>
    <t>日</t>
  </si>
  <si>
    <t>月</t>
  </si>
  <si>
    <t>火</t>
  </si>
  <si>
    <t>水</t>
  </si>
  <si>
    <t>木</t>
  </si>
  <si>
    <t>金</t>
  </si>
  <si>
    <t>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</si>
</sst>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80" formatCode="0.0_ "/>
  </numFmts>
  <fonts count="23">
    <font>
      <sz val="11"/>
      <color theme="1"/>
      <name val="Yu Gothic"/>
      <family val="2"/>
      <scheme val="minor"/>
    </font>
    <font>
      <sz val="10"/>
      <name val="ＭＳ Ｐゴシック"/>
      <family val="3"/>
      <charset val="128"/>
    </font>
    <font>
      <sz val="6"/>
      <name val="Yu Gothic"/>
      <family val="3"/>
      <charset val="128"/>
      <scheme val="minor"/>
    </font>
    <font>
      <sz val="1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6"/>
      <name val="Yu Gothic"/>
      <family val="2"/>
      <charset val="128"/>
      <scheme val="minor"/>
    </font>
    <font>
      <b/>
      <sz val="16"/>
      <color rgb="FFFF0000"/>
      <name val="ＭＳ Ｐゴシック"/>
      <family val="3"/>
      <charset val="128"/>
    </font>
    <font>
      <sz val="11"/>
      <color rgb="FF000000"/>
      <name val="游ゴシック"/>
      <family val="3"/>
      <charset val="128"/>
    </font>
    <font>
      <sz val="14"/>
      <color theme="0"/>
      <name val="Yu Gothic"/>
      <family val="3"/>
      <charset val="128"/>
      <scheme val="minor"/>
    </font>
    <font>
      <b/>
      <sz val="14"/>
      <color theme="0"/>
      <name val="Yu Gothic"/>
      <family val="3"/>
      <charset val="128"/>
      <scheme val="minor"/>
    </font>
    <font>
      <sz val="14"/>
      <color rgb="FF0990FF"/>
      <name val="Yu Gothic"/>
      <family val="3"/>
      <charset val="128"/>
      <scheme val="minor"/>
    </font>
    <font>
      <sz val="11"/>
      <color theme="0"/>
      <name val="Yu Gothic"/>
      <family val="3"/>
      <charset val="128"/>
      <scheme val="minor"/>
    </font>
    <font>
      <sz val="11"/>
      <name val="Yu Gothic"/>
      <family val="3"/>
      <charset val="128"/>
      <scheme val="minor"/>
    </font>
    <font>
      <b/>
      <sz val="14"/>
      <color rgb="FF0990FF"/>
      <name val="Yu Gothic"/>
      <family val="3"/>
      <charset val="128"/>
      <scheme val="minor"/>
    </font>
    <font>
      <b/>
      <sz val="14"/>
      <color rgb="FFF44414"/>
      <name val="Yu Gothic"/>
      <family val="3"/>
      <charset val="128"/>
      <scheme val="minor"/>
    </font>
    <font>
      <sz val="12"/>
      <color theme="1"/>
      <name val="Yu Gothic"/>
      <family val="2"/>
      <charset val="128"/>
      <scheme val="minor"/>
    </font>
    <font>
      <b/>
      <sz val="11"/>
      <name val="Yu Gothic"/>
      <family val="3"/>
      <charset val="128"/>
      <scheme val="minor"/>
    </font>
    <font>
      <sz val="11"/>
      <color rgb="FFFF0000"/>
      <name val="Yu Gothic"/>
      <family val="3"/>
      <charset val="128"/>
      <scheme val="minor"/>
    </font>
    <font>
      <sz val="11"/>
      <name val="Yu Gothic"/>
      <family val="2"/>
      <charset val="128"/>
      <scheme val="minor"/>
    </font>
    <font>
      <b/>
      <sz val="11"/>
      <color theme="1"/>
      <name val="Yu Gothic"/>
      <family val="3"/>
      <charset val="128"/>
      <scheme val="minor"/>
    </font>
    <font>
      <sz val="8"/>
      <color theme="1"/>
      <name val="Yu Gothic"/>
      <family val="3"/>
      <charset val="128"/>
      <scheme val="minor"/>
    </font>
    <font>
      <b/>
      <sz val="14"/>
      <name val="Yu Gothic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189EF0"/>
        <bgColor indexed="64"/>
      </patternFill>
    </fill>
    <fill>
      <patternFill patternType="solid">
        <fgColor rgb="FFFFFE72"/>
        <bgColor indexed="64"/>
      </patternFill>
    </fill>
    <fill>
      <patternFill patternType="solid">
        <fgColor theme="2" tint="-0.74999237037263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</borders>
  <cellStyleXfs count="6">
    <xf numFmtId="0" fontId="0" fillId="0" borderId="0"/>
    <xf numFmtId="0" fontId="1" fillId="0" borderId="0"/>
    <xf numFmtId="0" fontId="3" fillId="0" borderId="0"/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</cellStyleXfs>
  <cellXfs count="48">
    <xf numFmtId="0" fontId="0" fillId="0" borderId="0" xfId="0"/>
    <xf numFmtId="0" fontId="0" fillId="0" borderId="0" xfId="0" applyAlignment="1">
      <alignment vertical="center"/>
    </xf>
    <xf numFmtId="0" fontId="9" fillId="4" borderId="0" xfId="0" applyFont="1" applyFill="1" applyAlignment="1">
      <alignment vertical="center"/>
    </xf>
    <xf numFmtId="0" fontId="11" fillId="4" borderId="0" xfId="0" applyFont="1" applyFill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12" fillId="0" borderId="0" xfId="0" applyFont="1" applyFill="1" applyAlignment="1">
      <alignment vertical="center"/>
    </xf>
    <xf numFmtId="0" fontId="0" fillId="0" borderId="0" xfId="0" applyFill="1" applyAlignment="1">
      <alignment vertical="top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3" fillId="0" borderId="0" xfId="0" applyFont="1" applyFill="1" applyBorder="1" applyAlignment="1">
      <alignment vertical="center"/>
    </xf>
    <xf numFmtId="0" fontId="16" fillId="0" borderId="0" xfId="0" applyFont="1" applyAlignment="1">
      <alignment horizontal="left" vertical="center" wrapText="1"/>
    </xf>
    <xf numFmtId="0" fontId="17" fillId="0" borderId="0" xfId="0" applyFont="1" applyAlignment="1">
      <alignment vertical="center"/>
    </xf>
    <xf numFmtId="0" fontId="18" fillId="0" borderId="0" xfId="0" applyFont="1" applyAlignment="1">
      <alignment vertical="center"/>
    </xf>
    <xf numFmtId="0" fontId="0" fillId="3" borderId="2" xfId="0" applyFill="1" applyBorder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7" fillId="5" borderId="0" xfId="0" applyFont="1" applyFill="1" applyAlignment="1">
      <alignment vertical="center"/>
    </xf>
    <xf numFmtId="0" fontId="0" fillId="0" borderId="0" xfId="0" applyBorder="1" applyAlignment="1">
      <alignment horizontal="right" vertical="center"/>
    </xf>
    <xf numFmtId="0" fontId="19" fillId="0" borderId="0" xfId="0" applyFont="1" applyFill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3" borderId="2" xfId="0" applyFill="1" applyBorder="1" applyAlignment="1">
      <alignment vertical="center"/>
    </xf>
    <xf numFmtId="0" fontId="0" fillId="3" borderId="3" xfId="0" applyFill="1" applyBorder="1" applyAlignment="1">
      <alignment vertical="center"/>
    </xf>
    <xf numFmtId="0" fontId="20" fillId="5" borderId="0" xfId="0" applyFont="1" applyFill="1" applyAlignment="1">
      <alignment vertical="center"/>
    </xf>
    <xf numFmtId="0" fontId="0" fillId="0" borderId="0" xfId="0" applyFill="1" applyBorder="1" applyAlignment="1">
      <alignment horizontal="center" vertical="center" wrapText="1"/>
    </xf>
    <xf numFmtId="9" fontId="0" fillId="3" borderId="0" xfId="0" applyNumberFormat="1" applyFill="1" applyBorder="1" applyAlignment="1">
      <alignment horizontal="right" vertical="center"/>
    </xf>
    <xf numFmtId="0" fontId="0" fillId="3" borderId="0" xfId="0" applyFill="1" applyAlignment="1">
      <alignment horizontal="center" vertical="center"/>
    </xf>
    <xf numFmtId="20" fontId="17" fillId="0" borderId="0" xfId="0" applyNumberFormat="1" applyFont="1" applyFill="1" applyAlignment="1">
      <alignment vertical="center"/>
    </xf>
    <xf numFmtId="0" fontId="17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13" fillId="0" borderId="0" xfId="0" applyFont="1" applyFill="1" applyAlignment="1">
      <alignment vertical="center"/>
    </xf>
    <xf numFmtId="0" fontId="20" fillId="5" borderId="0" xfId="0" applyFont="1" applyFill="1" applyAlignment="1">
      <alignment horizontal="left" vertical="center"/>
    </xf>
    <xf numFmtId="0" fontId="20" fillId="5" borderId="0" xfId="0" applyFont="1" applyFill="1" applyAlignment="1">
      <alignment horizontal="center" vertical="center"/>
    </xf>
    <xf numFmtId="20" fontId="0" fillId="0" borderId="0" xfId="0" applyNumberFormat="1" applyAlignment="1">
      <alignment horizontal="center" vertical="center"/>
    </xf>
    <xf numFmtId="180" fontId="0" fillId="3" borderId="0" xfId="0" applyNumberFormat="1" applyFill="1" applyBorder="1" applyAlignment="1">
      <alignment vertical="center"/>
    </xf>
    <xf numFmtId="0" fontId="0" fillId="3" borderId="1" xfId="0" applyFill="1" applyBorder="1" applyAlignment="1">
      <alignment vertical="center"/>
    </xf>
    <xf numFmtId="0" fontId="17" fillId="0" borderId="0" xfId="0" applyFont="1" applyFill="1" applyBorder="1" applyAlignment="1">
      <alignment horizontal="left" vertical="center"/>
    </xf>
    <xf numFmtId="0" fontId="21" fillId="6" borderId="0" xfId="0" applyFont="1" applyFill="1" applyAlignment="1">
      <alignment vertical="center"/>
    </xf>
    <xf numFmtId="0" fontId="0" fillId="3" borderId="5" xfId="0" applyFill="1" applyBorder="1" applyAlignment="1">
      <alignment vertical="center"/>
    </xf>
    <xf numFmtId="0" fontId="19" fillId="0" borderId="0" xfId="0" applyFont="1" applyFill="1" applyBorder="1" applyAlignment="1">
      <alignment horizontal="right" vertical="center"/>
    </xf>
    <xf numFmtId="0" fontId="22" fillId="0" borderId="0" xfId="0" applyFont="1" applyBorder="1" applyAlignment="1">
      <alignment vertical="center"/>
    </xf>
    <xf numFmtId="0" fontId="0" fillId="0" borderId="4" xfId="0" applyBorder="1" applyAlignment="1">
      <alignment vertical="top" wrapText="1"/>
    </xf>
    <xf numFmtId="0" fontId="0" fillId="2" borderId="0" xfId="0" applyFill="1" applyBorder="1" applyAlignment="1">
      <alignment vertical="center"/>
    </xf>
    <xf numFmtId="0" fontId="0" fillId="2" borderId="7" xfId="0" applyFill="1" applyBorder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Fill="1" applyAlignment="1">
      <alignment horizontal="right" vertical="top"/>
    </xf>
    <xf numFmtId="0" fontId="0" fillId="0" borderId="4" xfId="0" applyBorder="1" applyAlignment="1">
      <alignment horizontal="center" vertical="top" wrapText="1"/>
    </xf>
    <xf numFmtId="0" fontId="22" fillId="0" borderId="6" xfId="0" applyFont="1" applyBorder="1" applyAlignment="1">
      <alignment horizontal="center" vertical="center"/>
    </xf>
  </cellXfs>
  <cellStyles count="6">
    <cellStyle name="桁区切り 2" xfId="5" xr:uid="{6B10C6DE-B92F-4E9E-B017-8AC008B7296C}"/>
    <cellStyle name="桁区切り 3" xfId="4" xr:uid="{E814D283-E9E8-4EE1-956F-50B3245C2AB7}"/>
    <cellStyle name="標準" xfId="0" builtinId="0"/>
    <cellStyle name="標準 2" xfId="1" xr:uid="{DF5EEB07-BCD2-49EB-87A9-75A7636E5587}"/>
    <cellStyle name="標準 2 2" xfId="2" xr:uid="{BB497C8F-2BB4-46C0-9535-95CADDD0FB66}"/>
    <cellStyle name="標準 3" xfId="3" xr:uid="{D385F1C0-C6AF-4E7C-AF05-EA7DB3936C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9524</xdr:colOff>
      <xdr:row>6</xdr:row>
      <xdr:rowOff>9525</xdr:rowOff>
    </xdr:from>
    <xdr:to>
      <xdr:col>8</xdr:col>
      <xdr:colOff>228600</xdr:colOff>
      <xdr:row>56</xdr:row>
      <xdr:rowOff>38100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95274" y="1343025"/>
          <a:ext cx="6010276" cy="9715500"/>
        </a:xfrm>
        <a:prstGeom prst="rect">
          <a:avLst/>
        </a:prstGeom>
        <a:noFill/>
        <a:ln w="28575">
          <a:solidFill>
            <a:srgbClr val="189EF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276225</xdr:colOff>
      <xdr:row>16</xdr:row>
      <xdr:rowOff>38100</xdr:rowOff>
    </xdr:from>
    <xdr:to>
      <xdr:col>9</xdr:col>
      <xdr:colOff>0</xdr:colOff>
      <xdr:row>19</xdr:row>
      <xdr:rowOff>133350</xdr:rowOff>
    </xdr:to>
    <xdr:sp macro="" textlink="">
      <xdr:nvSpPr>
        <xdr:cNvPr id="3" name="矢印: 右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6353175" y="3476625"/>
          <a:ext cx="409575" cy="752475"/>
        </a:xfrm>
        <a:prstGeom prst="rightArrow">
          <a:avLst/>
        </a:prstGeom>
        <a:solidFill>
          <a:schemeClr val="bg1">
            <a:lumMod val="75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76200</xdr:colOff>
      <xdr:row>25</xdr:row>
      <xdr:rowOff>133349</xdr:rowOff>
    </xdr:from>
    <xdr:to>
      <xdr:col>18</xdr:col>
      <xdr:colOff>476249</xdr:colOff>
      <xdr:row>28</xdr:row>
      <xdr:rowOff>114300</xdr:rowOff>
    </xdr:to>
    <xdr:sp macro="" textlink="">
      <xdr:nvSpPr>
        <xdr:cNvPr id="4" name="正方形/長方形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6838950" y="5362574"/>
          <a:ext cx="6019799" cy="666751"/>
        </a:xfrm>
        <a:prstGeom prst="rect">
          <a:avLst/>
        </a:prstGeom>
        <a:noFill/>
        <a:ln w="60325" cmpd="dbl">
          <a:solidFill>
            <a:srgbClr val="F44414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85725</xdr:colOff>
      <xdr:row>6</xdr:row>
      <xdr:rowOff>0</xdr:rowOff>
    </xdr:from>
    <xdr:to>
      <xdr:col>18</xdr:col>
      <xdr:colOff>485775</xdr:colOff>
      <xdr:row>23</xdr:row>
      <xdr:rowOff>142875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6848475" y="1333500"/>
          <a:ext cx="6019800" cy="3781425"/>
        </a:xfrm>
        <a:prstGeom prst="rect">
          <a:avLst/>
        </a:prstGeom>
        <a:noFill/>
        <a:ln w="28575">
          <a:solidFill>
            <a:srgbClr val="F44414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600075</xdr:colOff>
          <xdr:row>28</xdr:row>
          <xdr:rowOff>123825</xdr:rowOff>
        </xdr:from>
        <xdr:to>
          <xdr:col>1</xdr:col>
          <xdr:colOff>1838325</xdr:colOff>
          <xdr:row>40</xdr:row>
          <xdr:rowOff>152400</xdr:rowOff>
        </xdr:to>
        <xdr:sp macro="" textlink="">
          <xdr:nvSpPr>
            <xdr:cNvPr id="2049" name="Button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1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41148" rIns="27432" bIns="41148" anchor="ctr" upright="1"/>
            <a:lstStyle/>
            <a:p>
              <a:pPr algn="ctr" rtl="0">
                <a:defRPr sz="1000"/>
              </a:pPr>
              <a:r>
                <a:rPr lang="ja-JP" altLang="en-US" sz="1100" b="0" i="0" u="none" strike="noStrike" baseline="0">
                  <a:solidFill>
                    <a:srgbClr val="000000"/>
                  </a:solidFill>
                  <a:latin typeface="游ゴシック"/>
                  <a:ea typeface="游ゴシック"/>
                </a:rPr>
                <a:t>↓入力枠を増やす</a:t>
              </a: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1119;&#31049;&#37096;&#27861;&#20154;&#12539;&#39640;&#40802;&#32773;&#26045;&#35373;&#35506;/&#9734;&#26045;&#35373;&#35506;/&#12424;&#12288;&#27096;&#24335;/01&#20171;&#35703;&#20445;&#38522;/03&#21152;&#31639;&#23626;/&#12363;02&#20171;&#35703;&#32769;&#20154;&#20445;&#20581;&#26045;&#35373;&#65288;&#32769;&#20581;&#65289;/R6.6.1&#65374;/0000060692_20240508143552/tokurei-keisa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参考）大規模型事業所（特例）計算シート"/>
      <sheetName val="記入例"/>
      <sheetName val="tokurei-keisan"/>
    </sheetNames>
    <definedNames>
      <definedName name="行のコピー"/>
    </defined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444BC-4A49-41BD-AF34-E05A1F744489}">
  <sheetPr>
    <pageSetUpPr fitToPage="1"/>
  </sheetPr>
  <dimension ref="A1:U60"/>
  <sheetViews>
    <sheetView tabSelected="1" workbookViewId="0">
      <selection activeCell="A3" sqref="A3"/>
    </sheetView>
  </sheetViews>
  <sheetFormatPr defaultRowHeight="18.75"/>
  <cols>
    <col min="1" max="1" width="3.75" style="1" customWidth="1"/>
    <col min="2" max="2" width="33" style="1" customWidth="1"/>
    <col min="3" max="3" width="5.875" style="1" customWidth="1"/>
    <col min="4" max="4" width="8.625" style="1" customWidth="1"/>
    <col min="5" max="5" width="7.5" style="1" customWidth="1"/>
    <col min="6" max="6" width="4.5" style="1" customWidth="1"/>
    <col min="7" max="7" width="7.5" style="1" customWidth="1"/>
    <col min="8" max="9" width="9" style="1"/>
    <col min="10" max="10" width="2" style="1" customWidth="1"/>
    <col min="11" max="13" width="9" style="1"/>
    <col min="14" max="14" width="10.625" style="1" customWidth="1"/>
    <col min="15" max="15" width="7.125" style="1" customWidth="1"/>
    <col min="16" max="16384" width="9" style="1"/>
  </cols>
  <sheetData>
    <row r="1" spans="1:21" ht="26.25" customHeight="1">
      <c r="B1" s="44" t="s">
        <v>0</v>
      </c>
    </row>
    <row r="2" spans="1:21" ht="17.25" customHeight="1">
      <c r="B2" s="44"/>
    </row>
    <row r="3" spans="1:21" ht="2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3"/>
      <c r="R3" s="3"/>
      <c r="S3" s="3"/>
      <c r="T3" s="4"/>
      <c r="U3" s="4"/>
    </row>
    <row r="4" spans="1:21" s="5" customFormat="1">
      <c r="B4" s="6"/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"/>
      <c r="U4" s="4"/>
    </row>
    <row r="5" spans="1:21" s="5" customFormat="1"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4"/>
      <c r="U5" s="4"/>
    </row>
    <row r="6" spans="1:21" s="8" customFormat="1" ht="17.25" customHeight="1">
      <c r="B6" s="9" t="s">
        <v>2</v>
      </c>
      <c r="K6" s="10" t="s">
        <v>3</v>
      </c>
      <c r="T6" s="11"/>
      <c r="U6" s="11"/>
    </row>
    <row r="7" spans="1:21" ht="10.5" customHeight="1" thickBot="1">
      <c r="B7" s="12"/>
      <c r="T7" s="4"/>
      <c r="U7" s="4"/>
    </row>
    <row r="8" spans="1:21" ht="17.25" customHeight="1" thickBot="1">
      <c r="B8" s="13" t="s">
        <v>4</v>
      </c>
      <c r="C8" s="14"/>
      <c r="D8" s="14"/>
      <c r="E8" s="14"/>
      <c r="G8" s="15"/>
      <c r="H8" s="1" t="s">
        <v>5</v>
      </c>
      <c r="K8" s="1" t="s">
        <v>6</v>
      </c>
      <c r="T8" s="4"/>
      <c r="U8" s="4"/>
    </row>
    <row r="9" spans="1:21" ht="17.25" customHeight="1">
      <c r="B9" s="16"/>
      <c r="K9" s="17" t="str">
        <f>IF($G$8&lt;=750,"750人以内（通常規模型）","750人超（大規模型）")</f>
        <v>750人以内（通常規模型）</v>
      </c>
      <c r="L9" s="17"/>
      <c r="M9" s="17"/>
      <c r="T9" s="4"/>
      <c r="U9" s="4"/>
    </row>
    <row r="10" spans="1:21" ht="17.25" customHeight="1">
      <c r="B10" s="16"/>
      <c r="C10" s="18"/>
      <c r="E10" s="5"/>
      <c r="F10" s="19"/>
      <c r="T10" s="4"/>
      <c r="U10" s="4"/>
    </row>
    <row r="11" spans="1:21" ht="17.25" customHeight="1" thickBot="1">
      <c r="B11" s="13" t="s">
        <v>7</v>
      </c>
      <c r="T11" s="4"/>
      <c r="U11" s="4"/>
    </row>
    <row r="12" spans="1:21" ht="17.25" customHeight="1" thickBot="1">
      <c r="B12" s="20" t="s">
        <v>8</v>
      </c>
      <c r="C12" s="21"/>
      <c r="D12" s="1" t="s">
        <v>5</v>
      </c>
      <c r="K12" s="1" t="s">
        <v>9</v>
      </c>
      <c r="T12" s="4"/>
      <c r="U12" s="4"/>
    </row>
    <row r="13" spans="1:21" ht="17.25" customHeight="1" thickBot="1">
      <c r="B13" s="20" t="s">
        <v>10</v>
      </c>
      <c r="C13" s="22"/>
      <c r="D13" s="1" t="s">
        <v>5</v>
      </c>
      <c r="K13" s="1" t="s">
        <v>11</v>
      </c>
      <c r="T13" s="4"/>
      <c r="U13" s="4"/>
    </row>
    <row r="14" spans="1:21" ht="17.25" customHeight="1">
      <c r="K14" s="23" t="e">
        <f>IF(P14&gt;=0.8,"要件①を満たしている","要件①を満たしていない")</f>
        <v>#DIV/0!</v>
      </c>
      <c r="L14" s="23"/>
      <c r="M14" s="23"/>
      <c r="O14" s="24" t="s">
        <v>12</v>
      </c>
      <c r="P14" s="25" t="e">
        <f>$C$13/$C$12</f>
        <v>#DIV/0!</v>
      </c>
      <c r="T14" s="4"/>
      <c r="U14" s="4"/>
    </row>
    <row r="15" spans="1:21" ht="17.25" customHeight="1">
      <c r="O15" s="1" t="s">
        <v>13</v>
      </c>
      <c r="P15" s="26" t="e">
        <f>IF(P14&lt;0.8,ROUNDUP(C12*0.8-C13,0),"-")</f>
        <v>#DIV/0!</v>
      </c>
      <c r="Q15" s="1" t="s">
        <v>14</v>
      </c>
      <c r="T15" s="4"/>
      <c r="U15" s="4"/>
    </row>
    <row r="16" spans="1:21" ht="17.25" customHeight="1" thickBot="1">
      <c r="B16" s="27" t="s">
        <v>15</v>
      </c>
      <c r="C16" s="28"/>
      <c r="D16" s="28"/>
      <c r="E16" s="13"/>
      <c r="F16" s="28"/>
      <c r="G16" s="13"/>
      <c r="H16" s="13"/>
      <c r="I16" s="13"/>
      <c r="P16" s="29"/>
      <c r="T16" s="4"/>
      <c r="U16" s="4"/>
    </row>
    <row r="17" spans="2:21" ht="17.25" customHeight="1" thickBot="1">
      <c r="B17" s="20" t="s">
        <v>16</v>
      </c>
      <c r="C17" s="21"/>
      <c r="D17" s="1" t="s">
        <v>5</v>
      </c>
      <c r="K17" s="30" t="s">
        <v>17</v>
      </c>
      <c r="L17" s="28"/>
      <c r="M17" s="28"/>
      <c r="T17" s="4"/>
      <c r="U17" s="4"/>
    </row>
    <row r="18" spans="2:21" ht="17.25" customHeight="1" thickBot="1">
      <c r="B18" s="20" t="s">
        <v>18</v>
      </c>
      <c r="C18" s="21"/>
      <c r="D18" s="1" t="s">
        <v>5</v>
      </c>
      <c r="K18" s="31" t="e">
        <f>IF($P$18&lt;=10,"要件②を満たしている","要件②を満たしていない")</f>
        <v>#DIV/0!</v>
      </c>
      <c r="L18" s="32"/>
      <c r="M18" s="32"/>
      <c r="O18" s="33" t="s">
        <v>19</v>
      </c>
      <c r="P18" s="34" t="e">
        <f>$O$21/O23</f>
        <v>#DIV/0!</v>
      </c>
      <c r="Q18" s="1" t="s">
        <v>20</v>
      </c>
      <c r="T18" s="4"/>
      <c r="U18" s="4"/>
    </row>
    <row r="19" spans="2:21" ht="17.25" customHeight="1" thickBot="1">
      <c r="B19" s="20" t="s">
        <v>21</v>
      </c>
      <c r="C19" s="21"/>
      <c r="D19" s="1" t="s">
        <v>5</v>
      </c>
      <c r="O19" s="1" t="s">
        <v>13</v>
      </c>
      <c r="P19" s="26" t="e">
        <f>IF(P18&gt;10,(O21/10-O23),"-")</f>
        <v>#DIV/0!</v>
      </c>
      <c r="Q19" s="1" t="s">
        <v>22</v>
      </c>
      <c r="R19" s="5"/>
      <c r="T19" s="4"/>
      <c r="U19" s="4"/>
    </row>
    <row r="20" spans="2:21" ht="17.25" customHeight="1" thickBot="1">
      <c r="B20" s="20" t="s">
        <v>23</v>
      </c>
      <c r="C20" s="21"/>
      <c r="D20" s="1" t="s">
        <v>5</v>
      </c>
      <c r="T20" s="4"/>
      <c r="U20" s="4"/>
    </row>
    <row r="21" spans="2:21" ht="17.25" customHeight="1" thickBot="1">
      <c r="B21" s="20" t="s">
        <v>24</v>
      </c>
      <c r="C21" s="21"/>
      <c r="D21" s="1" t="s">
        <v>5</v>
      </c>
      <c r="L21" s="1" t="s">
        <v>25</v>
      </c>
      <c r="O21" s="35">
        <f>C17*1+C18*2+C19*3+C20*4+C21*5+C22*6</f>
        <v>0</v>
      </c>
      <c r="P21" s="1" t="s">
        <v>26</v>
      </c>
      <c r="T21" s="4"/>
      <c r="U21" s="4"/>
    </row>
    <row r="22" spans="2:21" ht="17.25" customHeight="1" thickBot="1">
      <c r="B22" s="20" t="s">
        <v>27</v>
      </c>
      <c r="C22" s="21"/>
      <c r="D22" s="1" t="s">
        <v>5</v>
      </c>
      <c r="I22" s="5"/>
      <c r="T22" s="4"/>
      <c r="U22" s="4"/>
    </row>
    <row r="23" spans="2:21" s="5" customFormat="1" ht="17.25" customHeight="1">
      <c r="J23" s="1"/>
      <c r="K23" s="1"/>
      <c r="L23" s="1" t="s">
        <v>28</v>
      </c>
      <c r="M23" s="1"/>
      <c r="N23" s="1"/>
      <c r="O23" s="35">
        <f>SUM(T27:T42)</f>
        <v>0</v>
      </c>
      <c r="P23" s="1" t="s">
        <v>26</v>
      </c>
      <c r="Q23" s="1"/>
      <c r="R23" s="1"/>
      <c r="S23" s="1"/>
      <c r="T23" s="4"/>
      <c r="U23" s="4"/>
    </row>
    <row r="24" spans="2:21" s="5" customFormat="1">
      <c r="B24" s="36" t="s">
        <v>29</v>
      </c>
      <c r="C24" s="13"/>
      <c r="D24" s="13"/>
      <c r="E24" s="13"/>
      <c r="F24" s="13"/>
      <c r="G24" s="13"/>
      <c r="H24" s="13"/>
      <c r="T24" s="4"/>
      <c r="U24" s="4"/>
    </row>
    <row r="25" spans="2:21" ht="6.75" customHeight="1">
      <c r="T25" s="4"/>
      <c r="U25" s="4"/>
    </row>
    <row r="26" spans="2:21" ht="19.5" thickBot="1">
      <c r="C26" s="1" t="s">
        <v>30</v>
      </c>
      <c r="E26" s="1" t="s">
        <v>31</v>
      </c>
      <c r="G26" s="1" t="s">
        <v>32</v>
      </c>
      <c r="T26" s="37" t="s">
        <v>3</v>
      </c>
      <c r="U26" s="37"/>
    </row>
    <row r="27" spans="2:21" ht="24.75" customHeight="1" thickBot="1">
      <c r="B27" s="46" t="s">
        <v>33</v>
      </c>
      <c r="C27" s="38"/>
      <c r="D27" s="1" t="s">
        <v>34</v>
      </c>
      <c r="E27" s="38"/>
      <c r="F27" s="1" t="s">
        <v>35</v>
      </c>
      <c r="G27" s="38"/>
      <c r="H27" s="1" t="s">
        <v>5</v>
      </c>
      <c r="M27" s="39" t="s">
        <v>36</v>
      </c>
      <c r="N27" s="47" t="e">
        <f>IF(OR(G8&lt;=750,AND(P14&gt;=0.8,$P$18&lt;=10)),"通常規模型リハビリテーション費","大規模型リハビリテーション費")</f>
        <v>#DIV/0!</v>
      </c>
      <c r="O27" s="47"/>
      <c r="P27" s="47"/>
      <c r="Q27" s="47"/>
      <c r="R27" s="40"/>
      <c r="S27" s="11"/>
      <c r="T27" s="37">
        <f>PRODUCT(C27,E27,G27)</f>
        <v>0</v>
      </c>
      <c r="U27" s="37" t="s">
        <v>37</v>
      </c>
    </row>
    <row r="28" spans="2:21" ht="20.25" thickTop="1" thickBot="1">
      <c r="B28" s="46"/>
      <c r="C28" s="38"/>
      <c r="D28" s="1" t="s">
        <v>34</v>
      </c>
      <c r="E28" s="38"/>
      <c r="F28" s="1" t="s">
        <v>35</v>
      </c>
      <c r="G28" s="38"/>
      <c r="H28" s="1" t="s">
        <v>5</v>
      </c>
      <c r="M28" s="8"/>
      <c r="N28" s="8"/>
      <c r="O28" s="8"/>
      <c r="Q28" s="8" t="s">
        <v>38</v>
      </c>
      <c r="T28" s="37">
        <f t="shared" ref="T28:T54" si="0">PRODUCT(C28,E28,G28)</f>
        <v>0</v>
      </c>
      <c r="U28" s="37" t="s">
        <v>37</v>
      </c>
    </row>
    <row r="29" spans="2:21" ht="19.5" thickBot="1">
      <c r="B29" s="41"/>
      <c r="C29" s="38"/>
      <c r="D29" s="1" t="s">
        <v>34</v>
      </c>
      <c r="E29" s="38"/>
      <c r="F29" s="1" t="s">
        <v>39</v>
      </c>
      <c r="G29" s="38"/>
      <c r="H29" s="1" t="s">
        <v>5</v>
      </c>
      <c r="T29" s="37">
        <f t="shared" si="0"/>
        <v>0</v>
      </c>
      <c r="U29" s="37" t="s">
        <v>37</v>
      </c>
    </row>
    <row r="30" spans="2:21" ht="19.5" thickBot="1">
      <c r="B30" s="41"/>
      <c r="C30" s="38"/>
      <c r="D30" s="1" t="s">
        <v>34</v>
      </c>
      <c r="E30" s="38"/>
      <c r="F30" s="1" t="s">
        <v>39</v>
      </c>
      <c r="G30" s="38"/>
      <c r="H30" s="1" t="s">
        <v>5</v>
      </c>
      <c r="T30" s="37">
        <f t="shared" si="0"/>
        <v>0</v>
      </c>
      <c r="U30" s="37" t="s">
        <v>37</v>
      </c>
    </row>
    <row r="31" spans="2:21" ht="19.5" thickBot="1">
      <c r="B31" s="41"/>
      <c r="C31" s="38"/>
      <c r="D31" s="1" t="s">
        <v>34</v>
      </c>
      <c r="E31" s="38"/>
      <c r="F31" s="1" t="s">
        <v>39</v>
      </c>
      <c r="G31" s="38"/>
      <c r="H31" s="1" t="s">
        <v>5</v>
      </c>
      <c r="T31" s="37">
        <f t="shared" si="0"/>
        <v>0</v>
      </c>
      <c r="U31" s="37" t="s">
        <v>37</v>
      </c>
    </row>
    <row r="32" spans="2:21" ht="19.5" thickBot="1">
      <c r="B32" s="41"/>
      <c r="C32" s="38"/>
      <c r="D32" s="1" t="s">
        <v>34</v>
      </c>
      <c r="E32" s="38"/>
      <c r="F32" s="1" t="s">
        <v>39</v>
      </c>
      <c r="G32" s="38"/>
      <c r="H32" s="1" t="s">
        <v>5</v>
      </c>
      <c r="T32" s="37">
        <f t="shared" si="0"/>
        <v>0</v>
      </c>
      <c r="U32" s="37" t="s">
        <v>37</v>
      </c>
    </row>
    <row r="33" spans="2:21" ht="19.5" thickBot="1">
      <c r="B33" s="41"/>
      <c r="C33" s="38"/>
      <c r="D33" s="1" t="s">
        <v>34</v>
      </c>
      <c r="E33" s="38"/>
      <c r="F33" s="1" t="s">
        <v>39</v>
      </c>
      <c r="G33" s="38"/>
      <c r="H33" s="1" t="s">
        <v>5</v>
      </c>
      <c r="T33" s="37">
        <f t="shared" si="0"/>
        <v>0</v>
      </c>
      <c r="U33" s="37" t="s">
        <v>37</v>
      </c>
    </row>
    <row r="34" spans="2:21" ht="19.5" thickBot="1">
      <c r="B34" s="41"/>
      <c r="C34" s="38"/>
      <c r="D34" s="1" t="s">
        <v>34</v>
      </c>
      <c r="E34" s="38"/>
      <c r="F34" s="1" t="s">
        <v>39</v>
      </c>
      <c r="G34" s="38"/>
      <c r="H34" s="1" t="s">
        <v>5</v>
      </c>
      <c r="T34" s="37">
        <f t="shared" si="0"/>
        <v>0</v>
      </c>
      <c r="U34" s="37" t="s">
        <v>37</v>
      </c>
    </row>
    <row r="35" spans="2:21" ht="19.5" thickBot="1">
      <c r="B35" s="41"/>
      <c r="C35" s="38"/>
      <c r="D35" s="1" t="s">
        <v>34</v>
      </c>
      <c r="E35" s="38"/>
      <c r="F35" s="1" t="s">
        <v>39</v>
      </c>
      <c r="G35" s="38"/>
      <c r="H35" s="1" t="s">
        <v>5</v>
      </c>
      <c r="T35" s="37">
        <f t="shared" si="0"/>
        <v>0</v>
      </c>
      <c r="U35" s="37" t="s">
        <v>37</v>
      </c>
    </row>
    <row r="36" spans="2:21" ht="19.5" thickBot="1">
      <c r="B36" s="41"/>
      <c r="C36" s="38"/>
      <c r="D36" s="1" t="s">
        <v>34</v>
      </c>
      <c r="E36" s="38"/>
      <c r="F36" s="1" t="s">
        <v>39</v>
      </c>
      <c r="G36" s="38"/>
      <c r="H36" s="1" t="s">
        <v>5</v>
      </c>
      <c r="T36" s="37">
        <f t="shared" si="0"/>
        <v>0</v>
      </c>
      <c r="U36" s="37" t="s">
        <v>37</v>
      </c>
    </row>
    <row r="37" spans="2:21" ht="19.5" thickBot="1">
      <c r="B37" s="41"/>
      <c r="C37" s="38"/>
      <c r="D37" s="1" t="s">
        <v>34</v>
      </c>
      <c r="E37" s="38"/>
      <c r="F37" s="1" t="s">
        <v>39</v>
      </c>
      <c r="G37" s="38"/>
      <c r="H37" s="1" t="s">
        <v>5</v>
      </c>
      <c r="T37" s="37">
        <f t="shared" si="0"/>
        <v>0</v>
      </c>
      <c r="U37" s="37" t="s">
        <v>37</v>
      </c>
    </row>
    <row r="38" spans="2:21" ht="19.5" thickBot="1">
      <c r="B38" s="41"/>
      <c r="C38" s="38"/>
      <c r="D38" s="1" t="s">
        <v>34</v>
      </c>
      <c r="E38" s="38"/>
      <c r="F38" s="1" t="s">
        <v>39</v>
      </c>
      <c r="G38" s="38"/>
      <c r="H38" s="1" t="s">
        <v>5</v>
      </c>
      <c r="T38" s="37">
        <f t="shared" si="0"/>
        <v>0</v>
      </c>
      <c r="U38" s="37" t="s">
        <v>37</v>
      </c>
    </row>
    <row r="39" spans="2:21" ht="19.5" thickBot="1">
      <c r="B39" s="41"/>
      <c r="C39" s="38"/>
      <c r="D39" s="1" t="s">
        <v>34</v>
      </c>
      <c r="E39" s="38"/>
      <c r="F39" s="1" t="s">
        <v>39</v>
      </c>
      <c r="G39" s="38"/>
      <c r="H39" s="1" t="s">
        <v>5</v>
      </c>
      <c r="T39" s="37">
        <f t="shared" si="0"/>
        <v>0</v>
      </c>
      <c r="U39" s="37" t="s">
        <v>37</v>
      </c>
    </row>
    <row r="40" spans="2:21" ht="19.5" thickBot="1">
      <c r="B40" s="41"/>
      <c r="C40" s="38"/>
      <c r="D40" s="1" t="s">
        <v>34</v>
      </c>
      <c r="E40" s="38"/>
      <c r="F40" s="1" t="s">
        <v>39</v>
      </c>
      <c r="G40" s="38"/>
      <c r="H40" s="1" t="s">
        <v>5</v>
      </c>
      <c r="T40" s="37">
        <f t="shared" si="0"/>
        <v>0</v>
      </c>
      <c r="U40" s="37" t="s">
        <v>37</v>
      </c>
    </row>
    <row r="41" spans="2:21" ht="19.5" thickBot="1">
      <c r="B41" s="41"/>
      <c r="C41" s="38"/>
      <c r="D41" s="1" t="s">
        <v>34</v>
      </c>
      <c r="E41" s="38"/>
      <c r="F41" s="1" t="s">
        <v>39</v>
      </c>
      <c r="G41" s="38"/>
      <c r="H41" s="1" t="s">
        <v>5</v>
      </c>
      <c r="T41" s="37">
        <f t="shared" si="0"/>
        <v>0</v>
      </c>
      <c r="U41" s="37" t="s">
        <v>37</v>
      </c>
    </row>
    <row r="42" spans="2:21" ht="19.5" thickBot="1">
      <c r="B42" s="41"/>
      <c r="C42" s="38"/>
      <c r="D42" s="1" t="s">
        <v>34</v>
      </c>
      <c r="E42" s="38"/>
      <c r="F42" s="1" t="s">
        <v>40</v>
      </c>
      <c r="G42" s="38"/>
      <c r="H42" s="1" t="s">
        <v>5</v>
      </c>
      <c r="T42" s="37">
        <f t="shared" si="0"/>
        <v>0</v>
      </c>
      <c r="U42" s="37" t="s">
        <v>37</v>
      </c>
    </row>
    <row r="43" spans="2:21" ht="19.5" thickBot="1">
      <c r="C43" s="38"/>
      <c r="D43" s="1" t="s">
        <v>34</v>
      </c>
      <c r="E43" s="38"/>
      <c r="F43" s="1" t="s">
        <v>41</v>
      </c>
      <c r="G43" s="38"/>
      <c r="H43" s="1" t="s">
        <v>5</v>
      </c>
      <c r="T43" s="37">
        <f t="shared" si="0"/>
        <v>0</v>
      </c>
      <c r="U43" s="37" t="s">
        <v>37</v>
      </c>
    </row>
    <row r="44" spans="2:21" ht="19.5" thickBot="1">
      <c r="C44" s="38"/>
      <c r="D44" s="1" t="s">
        <v>34</v>
      </c>
      <c r="E44" s="38"/>
      <c r="F44" s="1" t="s">
        <v>42</v>
      </c>
      <c r="G44" s="38"/>
      <c r="H44" s="1" t="s">
        <v>5</v>
      </c>
      <c r="T44" s="37">
        <f t="shared" si="0"/>
        <v>0</v>
      </c>
      <c r="U44" s="37" t="s">
        <v>37</v>
      </c>
    </row>
    <row r="45" spans="2:21" ht="19.5" thickBot="1">
      <c r="C45" s="38"/>
      <c r="D45" s="1" t="s">
        <v>34</v>
      </c>
      <c r="E45" s="38"/>
      <c r="F45" s="1" t="s">
        <v>43</v>
      </c>
      <c r="G45" s="38"/>
      <c r="H45" s="1" t="s">
        <v>5</v>
      </c>
      <c r="T45" s="37">
        <f t="shared" si="0"/>
        <v>0</v>
      </c>
      <c r="U45" s="37" t="s">
        <v>37</v>
      </c>
    </row>
    <row r="46" spans="2:21" ht="19.5" thickBot="1">
      <c r="B46" s="5"/>
      <c r="C46" s="38"/>
      <c r="D46" s="1" t="s">
        <v>34</v>
      </c>
      <c r="E46" s="38"/>
      <c r="F46" s="1" t="s">
        <v>44</v>
      </c>
      <c r="G46" s="38"/>
      <c r="H46" s="1" t="s">
        <v>5</v>
      </c>
      <c r="T46" s="37">
        <f t="shared" si="0"/>
        <v>0</v>
      </c>
      <c r="U46" s="37" t="s">
        <v>37</v>
      </c>
    </row>
    <row r="47" spans="2:21" ht="18.75" customHeight="1" thickBot="1">
      <c r="B47" s="5"/>
      <c r="C47" s="38"/>
      <c r="D47" s="1" t="s">
        <v>34</v>
      </c>
      <c r="E47" s="38"/>
      <c r="F47" s="1" t="s">
        <v>45</v>
      </c>
      <c r="G47" s="38"/>
      <c r="H47" s="1" t="s">
        <v>5</v>
      </c>
      <c r="T47" s="37">
        <f t="shared" si="0"/>
        <v>0</v>
      </c>
      <c r="U47" s="37" t="s">
        <v>37</v>
      </c>
    </row>
    <row r="48" spans="2:21" ht="19.5" thickBot="1">
      <c r="B48" s="5"/>
      <c r="C48" s="38"/>
      <c r="D48" s="1" t="s">
        <v>34</v>
      </c>
      <c r="E48" s="38"/>
      <c r="F48" s="1" t="s">
        <v>39</v>
      </c>
      <c r="G48" s="38"/>
      <c r="H48" s="1" t="s">
        <v>5</v>
      </c>
      <c r="T48" s="37">
        <f t="shared" si="0"/>
        <v>0</v>
      </c>
      <c r="U48" s="37" t="s">
        <v>37</v>
      </c>
    </row>
    <row r="49" spans="2:21" ht="19.5" thickBot="1">
      <c r="B49" s="5"/>
      <c r="C49" s="38"/>
      <c r="D49" s="1" t="s">
        <v>34</v>
      </c>
      <c r="E49" s="38"/>
      <c r="F49" s="1" t="s">
        <v>40</v>
      </c>
      <c r="G49" s="38"/>
      <c r="H49" s="1" t="s">
        <v>5</v>
      </c>
      <c r="T49" s="37">
        <f t="shared" si="0"/>
        <v>0</v>
      </c>
      <c r="U49" s="37" t="s">
        <v>37</v>
      </c>
    </row>
    <row r="50" spans="2:21" ht="19.5" thickBot="1">
      <c r="B50" s="5"/>
      <c r="C50" s="38"/>
      <c r="D50" s="1" t="s">
        <v>34</v>
      </c>
      <c r="E50" s="38"/>
      <c r="F50" s="1" t="s">
        <v>41</v>
      </c>
      <c r="G50" s="38"/>
      <c r="H50" s="1" t="s">
        <v>5</v>
      </c>
      <c r="T50" s="37">
        <f t="shared" si="0"/>
        <v>0</v>
      </c>
      <c r="U50" s="37" t="s">
        <v>37</v>
      </c>
    </row>
    <row r="51" spans="2:21" ht="19.5" thickBot="1">
      <c r="C51" s="38"/>
      <c r="D51" s="1" t="s">
        <v>34</v>
      </c>
      <c r="E51" s="38"/>
      <c r="F51" s="1" t="s">
        <v>42</v>
      </c>
      <c r="G51" s="38"/>
      <c r="H51" s="1" t="s">
        <v>5</v>
      </c>
      <c r="T51" s="37">
        <f t="shared" si="0"/>
        <v>0</v>
      </c>
      <c r="U51" s="37" t="s">
        <v>37</v>
      </c>
    </row>
    <row r="52" spans="2:21" ht="19.5" thickBot="1">
      <c r="C52" s="38"/>
      <c r="D52" s="1" t="s">
        <v>34</v>
      </c>
      <c r="E52" s="38"/>
      <c r="F52" s="1" t="s">
        <v>43</v>
      </c>
      <c r="G52" s="38"/>
      <c r="H52" s="1" t="s">
        <v>5</v>
      </c>
      <c r="T52" s="37">
        <f t="shared" si="0"/>
        <v>0</v>
      </c>
      <c r="U52" s="37" t="s">
        <v>37</v>
      </c>
    </row>
    <row r="53" spans="2:21" ht="19.5" thickBot="1">
      <c r="C53" s="38"/>
      <c r="D53" s="1" t="s">
        <v>34</v>
      </c>
      <c r="E53" s="38"/>
      <c r="F53" s="1" t="s">
        <v>44</v>
      </c>
      <c r="G53" s="38"/>
      <c r="H53" s="1" t="s">
        <v>5</v>
      </c>
      <c r="T53" s="37">
        <f t="shared" si="0"/>
        <v>0</v>
      </c>
      <c r="U53" s="37" t="s">
        <v>37</v>
      </c>
    </row>
    <row r="54" spans="2:21" ht="19.5" thickBot="1">
      <c r="C54" s="38"/>
      <c r="D54" s="1" t="s">
        <v>34</v>
      </c>
      <c r="E54" s="38"/>
      <c r="F54" s="1" t="s">
        <v>45</v>
      </c>
      <c r="G54" s="38"/>
      <c r="H54" s="1" t="s">
        <v>5</v>
      </c>
      <c r="T54" s="37">
        <f t="shared" si="0"/>
        <v>0</v>
      </c>
      <c r="U54" s="37" t="s">
        <v>37</v>
      </c>
    </row>
    <row r="55" spans="2:21">
      <c r="B55" s="42"/>
      <c r="C55" s="43"/>
      <c r="D55" s="42"/>
      <c r="E55" s="43"/>
      <c r="F55" s="42"/>
      <c r="G55" s="43"/>
      <c r="H55" s="42"/>
      <c r="T55" s="37"/>
      <c r="U55" s="37"/>
    </row>
    <row r="56" spans="2:21">
      <c r="T56" s="37"/>
      <c r="U56" s="37"/>
    </row>
    <row r="57" spans="2:21">
      <c r="T57" s="37"/>
      <c r="U57" s="37"/>
    </row>
    <row r="58" spans="2:21">
      <c r="T58" s="37"/>
      <c r="U58" s="37"/>
    </row>
    <row r="59" spans="2:21">
      <c r="T59" s="37"/>
      <c r="U59" s="37"/>
    </row>
    <row r="60" spans="2:21">
      <c r="T60" s="37"/>
      <c r="U60" s="37"/>
    </row>
  </sheetData>
  <mergeCells count="4">
    <mergeCell ref="B1:B2"/>
    <mergeCell ref="C4:S4"/>
    <mergeCell ref="B27:B28"/>
    <mergeCell ref="N27:Q27"/>
  </mergeCells>
  <phoneticPr fontId="2"/>
  <pageMargins left="0.7" right="0.7" top="0.75" bottom="0.75" header="0.3" footer="0.3"/>
  <pageSetup paperSize="9" scale="41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Button 1">
              <controlPr defaultSize="0" print="0" autoFill="0" autoPict="0" macro="[1]!行のコピー">
                <anchor moveWithCells="1" sizeWithCells="1">
                  <from>
                    <xdr:col>1</xdr:col>
                    <xdr:colOff>600075</xdr:colOff>
                    <xdr:row>28</xdr:row>
                    <xdr:rowOff>123825</xdr:rowOff>
                  </from>
                  <to>
                    <xdr:col>1</xdr:col>
                    <xdr:colOff>1838325</xdr:colOff>
                    <xdr:row>40</xdr:row>
                    <xdr:rowOff>152400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大規模型（特例）算出シート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2024-11-13T05:08:47Z</dcterms:modified>
</cp:coreProperties>
</file>